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310"/>
  </bookViews>
  <sheets>
    <sheet name="入力用" sheetId="3" r:id="rId1"/>
    <sheet name="軽減税率（8%）の入力方法" sheetId="4" r:id="rId2"/>
  </sheets>
  <definedNames>
    <definedName name="_xlnm.Print_Area" localSheetId="1">'軽減税率（8%）の入力方法'!$A$2:$S$46</definedName>
    <definedName name="_xlnm.Print_Area" localSheetId="0">入力用!$A$2:$S$181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6" i="3" l="1"/>
  <c r="C101" i="3"/>
  <c r="C56" i="3"/>
  <c r="C124" i="3"/>
  <c r="C79" i="3"/>
  <c r="O28" i="4"/>
  <c r="I28" i="4"/>
  <c r="O27" i="4"/>
  <c r="I27" i="4"/>
  <c r="O26" i="4"/>
  <c r="I26" i="4"/>
  <c r="O25" i="4"/>
  <c r="I25" i="4"/>
  <c r="O24" i="4"/>
  <c r="I24" i="4"/>
  <c r="O23" i="4"/>
  <c r="I23" i="4"/>
  <c r="O22" i="4"/>
  <c r="I22" i="4"/>
  <c r="O21" i="4"/>
  <c r="I21" i="4"/>
  <c r="O20" i="4"/>
  <c r="I20" i="4"/>
  <c r="O19" i="4"/>
  <c r="I19" i="4"/>
  <c r="O18" i="4"/>
  <c r="I18" i="4"/>
  <c r="O17" i="4"/>
  <c r="I17" i="4"/>
  <c r="J63" i="3"/>
  <c r="J64" i="3"/>
  <c r="J65" i="3"/>
  <c r="J66" i="3"/>
  <c r="J67" i="3"/>
  <c r="J68" i="3"/>
  <c r="J69" i="3"/>
  <c r="J70" i="3"/>
  <c r="J71" i="3"/>
  <c r="J72" i="3"/>
  <c r="J73" i="3"/>
  <c r="J62" i="3"/>
  <c r="F31" i="4" l="1"/>
  <c r="O31" i="4" s="1"/>
  <c r="F30" i="4"/>
  <c r="N148" i="3"/>
  <c r="N103" i="3"/>
  <c r="M153" i="3"/>
  <c r="M154" i="3"/>
  <c r="M155" i="3"/>
  <c r="M156" i="3"/>
  <c r="M157" i="3"/>
  <c r="M158" i="3"/>
  <c r="M159" i="3"/>
  <c r="M160" i="3"/>
  <c r="M161" i="3"/>
  <c r="M162" i="3"/>
  <c r="M163" i="3"/>
  <c r="K153" i="3"/>
  <c r="K154" i="3"/>
  <c r="O154" i="3" s="1"/>
  <c r="K155" i="3"/>
  <c r="O155" i="3" s="1"/>
  <c r="K156" i="3"/>
  <c r="O156" i="3" s="1"/>
  <c r="K157" i="3"/>
  <c r="O157" i="3" s="1"/>
  <c r="K158" i="3"/>
  <c r="O158" i="3" s="1"/>
  <c r="K159" i="3"/>
  <c r="O159" i="3" s="1"/>
  <c r="K160" i="3"/>
  <c r="O160" i="3" s="1"/>
  <c r="K161" i="3"/>
  <c r="O161" i="3" s="1"/>
  <c r="K162" i="3"/>
  <c r="O162" i="3" s="1"/>
  <c r="K163" i="3"/>
  <c r="O163" i="3" s="1"/>
  <c r="M152" i="3"/>
  <c r="K152" i="3"/>
  <c r="J153" i="3"/>
  <c r="J154" i="3"/>
  <c r="J155" i="3"/>
  <c r="J156" i="3"/>
  <c r="J157" i="3"/>
  <c r="J158" i="3"/>
  <c r="J159" i="3"/>
  <c r="J160" i="3"/>
  <c r="J161" i="3"/>
  <c r="J162" i="3"/>
  <c r="J163" i="3"/>
  <c r="J152" i="3"/>
  <c r="A153" i="3"/>
  <c r="A154" i="3"/>
  <c r="A155" i="3"/>
  <c r="A156" i="3"/>
  <c r="A157" i="3"/>
  <c r="A158" i="3"/>
  <c r="A159" i="3"/>
  <c r="A160" i="3"/>
  <c r="A161" i="3"/>
  <c r="A162" i="3"/>
  <c r="A163" i="3"/>
  <c r="A152" i="3"/>
  <c r="K108" i="3"/>
  <c r="M108" i="3"/>
  <c r="K109" i="3"/>
  <c r="O109" i="3" s="1"/>
  <c r="M109" i="3"/>
  <c r="K110" i="3"/>
  <c r="O110" i="3" s="1"/>
  <c r="M110" i="3"/>
  <c r="K111" i="3"/>
  <c r="O111" i="3" s="1"/>
  <c r="M111" i="3"/>
  <c r="K112" i="3"/>
  <c r="O112" i="3" s="1"/>
  <c r="M112" i="3"/>
  <c r="K113" i="3"/>
  <c r="O113" i="3" s="1"/>
  <c r="M113" i="3"/>
  <c r="K114" i="3"/>
  <c r="O114" i="3" s="1"/>
  <c r="M114" i="3"/>
  <c r="K115" i="3"/>
  <c r="O115" i="3" s="1"/>
  <c r="M115" i="3"/>
  <c r="K116" i="3"/>
  <c r="O116" i="3" s="1"/>
  <c r="M116" i="3"/>
  <c r="K117" i="3"/>
  <c r="O117" i="3" s="1"/>
  <c r="M117" i="3"/>
  <c r="K118" i="3"/>
  <c r="O118" i="3" s="1"/>
  <c r="M118" i="3"/>
  <c r="M107" i="3"/>
  <c r="K107" i="3"/>
  <c r="J108" i="3"/>
  <c r="J109" i="3"/>
  <c r="J110" i="3"/>
  <c r="J111" i="3"/>
  <c r="J112" i="3"/>
  <c r="J113" i="3"/>
  <c r="J114" i="3"/>
  <c r="J115" i="3"/>
  <c r="J116" i="3"/>
  <c r="J117" i="3"/>
  <c r="J118" i="3"/>
  <c r="A108" i="3"/>
  <c r="A109" i="3"/>
  <c r="A110" i="3"/>
  <c r="A111" i="3"/>
  <c r="A112" i="3"/>
  <c r="A113" i="3"/>
  <c r="A114" i="3"/>
  <c r="A115" i="3"/>
  <c r="A116" i="3"/>
  <c r="A117" i="3"/>
  <c r="A118" i="3"/>
  <c r="J107" i="3"/>
  <c r="A107" i="3"/>
  <c r="O18" i="3"/>
  <c r="O19" i="3"/>
  <c r="O20" i="3"/>
  <c r="O21" i="3"/>
  <c r="O22" i="3"/>
  <c r="O23" i="3"/>
  <c r="O24" i="3"/>
  <c r="K63" i="3"/>
  <c r="M63" i="3"/>
  <c r="K64" i="3"/>
  <c r="O64" i="3" s="1"/>
  <c r="M64" i="3"/>
  <c r="K65" i="3"/>
  <c r="O65" i="3" s="1"/>
  <c r="M65" i="3"/>
  <c r="K66" i="3"/>
  <c r="O66" i="3" s="1"/>
  <c r="M66" i="3"/>
  <c r="K67" i="3"/>
  <c r="O67" i="3" s="1"/>
  <c r="M67" i="3"/>
  <c r="K68" i="3"/>
  <c r="O68" i="3" s="1"/>
  <c r="M68" i="3"/>
  <c r="K69" i="3"/>
  <c r="O69" i="3" s="1"/>
  <c r="M69" i="3"/>
  <c r="K70" i="3"/>
  <c r="O70" i="3" s="1"/>
  <c r="M70" i="3"/>
  <c r="K71" i="3"/>
  <c r="O71" i="3" s="1"/>
  <c r="M71" i="3"/>
  <c r="K72" i="3"/>
  <c r="O72" i="3" s="1"/>
  <c r="M72" i="3"/>
  <c r="K73" i="3"/>
  <c r="O73" i="3" s="1"/>
  <c r="M73" i="3"/>
  <c r="M62" i="3"/>
  <c r="K62" i="3"/>
  <c r="I63" i="3"/>
  <c r="I64" i="3"/>
  <c r="I65" i="3"/>
  <c r="I66" i="3"/>
  <c r="I67" i="3"/>
  <c r="I68" i="3"/>
  <c r="I69" i="3"/>
  <c r="I70" i="3"/>
  <c r="I71" i="3"/>
  <c r="I72" i="3"/>
  <c r="I73" i="3"/>
  <c r="I62" i="3"/>
  <c r="A63" i="3"/>
  <c r="A64" i="3"/>
  <c r="A65" i="3"/>
  <c r="A66" i="3"/>
  <c r="A67" i="3"/>
  <c r="A68" i="3"/>
  <c r="A69" i="3"/>
  <c r="A70" i="3"/>
  <c r="A71" i="3"/>
  <c r="A72" i="3"/>
  <c r="A73" i="3"/>
  <c r="A62" i="3"/>
  <c r="I18" i="3"/>
  <c r="I153" i="3" s="1"/>
  <c r="I19" i="3"/>
  <c r="I154" i="3" s="1"/>
  <c r="I20" i="3"/>
  <c r="I155" i="3" s="1"/>
  <c r="I21" i="3"/>
  <c r="I111" i="3" s="1"/>
  <c r="I22" i="3"/>
  <c r="I112" i="3" s="1"/>
  <c r="I23" i="3"/>
  <c r="I113" i="3" s="1"/>
  <c r="I24" i="3"/>
  <c r="I159" i="3" s="1"/>
  <c r="I25" i="3"/>
  <c r="I115" i="3" s="1"/>
  <c r="I26" i="3"/>
  <c r="I161" i="3" s="1"/>
  <c r="I27" i="3"/>
  <c r="I162" i="3" s="1"/>
  <c r="I28" i="3"/>
  <c r="I163" i="3" s="1"/>
  <c r="I17" i="3"/>
  <c r="I152" i="3" s="1"/>
  <c r="F29" i="4" l="1"/>
  <c r="O30" i="4"/>
  <c r="O29" i="4" s="1"/>
  <c r="O153" i="3"/>
  <c r="I116" i="3"/>
  <c r="I108" i="3"/>
  <c r="O63" i="3"/>
  <c r="O108" i="3"/>
  <c r="I117" i="3"/>
  <c r="I114" i="3"/>
  <c r="O62" i="3"/>
  <c r="F75" i="3" s="1"/>
  <c r="I109" i="3"/>
  <c r="I118" i="3"/>
  <c r="I110" i="3"/>
  <c r="I160" i="3"/>
  <c r="F166" i="3" s="1"/>
  <c r="O166" i="3" s="1"/>
  <c r="I107" i="3"/>
  <c r="I158" i="3"/>
  <c r="I157" i="3"/>
  <c r="I156" i="3"/>
  <c r="O107" i="3"/>
  <c r="O152" i="3"/>
  <c r="F76" i="3" l="1"/>
  <c r="O76" i="3" s="1"/>
  <c r="D13" i="4"/>
  <c r="F121" i="3"/>
  <c r="O121" i="3" s="1"/>
  <c r="F165" i="3"/>
  <c r="O165" i="3" s="1"/>
  <c r="O164" i="3" s="1"/>
  <c r="F120" i="3"/>
  <c r="O120" i="3" s="1"/>
  <c r="O75" i="3"/>
  <c r="O74" i="3" l="1"/>
  <c r="F74" i="3"/>
  <c r="O119" i="3"/>
  <c r="F164" i="3"/>
  <c r="F119" i="3"/>
  <c r="O17" i="3"/>
  <c r="F30" i="3" s="1"/>
  <c r="N147" i="3"/>
  <c r="N146" i="3"/>
  <c r="N145" i="3"/>
  <c r="N144" i="3"/>
  <c r="A142" i="3"/>
  <c r="N124" i="3"/>
  <c r="N102" i="3"/>
  <c r="N101" i="3"/>
  <c r="N100" i="3"/>
  <c r="N99" i="3"/>
  <c r="A97" i="3"/>
  <c r="N79" i="3"/>
  <c r="N54" i="3"/>
  <c r="A52" i="3"/>
  <c r="N127" i="3"/>
  <c r="N82" i="3"/>
  <c r="N126" i="3"/>
  <c r="O25" i="3"/>
  <c r="R181" i="3"/>
  <c r="R136" i="3"/>
  <c r="R91" i="3"/>
  <c r="N83" i="3"/>
  <c r="N128" i="3"/>
  <c r="O28" i="3"/>
  <c r="O27" i="3"/>
  <c r="O26" i="3"/>
  <c r="F31" i="3" l="1"/>
  <c r="O31" i="3" s="1"/>
  <c r="O30" i="3"/>
  <c r="F29" i="3" l="1"/>
  <c r="O29" i="3"/>
  <c r="D13" i="3" l="1"/>
  <c r="D58" i="3" s="1"/>
  <c r="D103" i="3" l="1"/>
  <c r="D148" i="3"/>
</calcChain>
</file>

<file path=xl/comments1.xml><?xml version="1.0" encoding="utf-8"?>
<comments xmlns="http://schemas.openxmlformats.org/spreadsheetml/2006/main">
  <authors>
    <author>KINKI</author>
  </authors>
  <commentList>
    <comment ref="A7" authorId="0">
      <text>
        <r>
          <rPr>
            <b/>
            <sz val="9"/>
            <color indexed="81"/>
            <rFont val="ＭＳ Ｐゴシック"/>
            <family val="3"/>
            <charset val="128"/>
          </rPr>
          <t>支店・部署名もご記入願います。</t>
        </r>
      </text>
    </comment>
  </commentList>
</comments>
</file>

<file path=xl/comments2.xml><?xml version="1.0" encoding="utf-8"?>
<comments xmlns="http://schemas.openxmlformats.org/spreadsheetml/2006/main">
  <authors>
    <author>KINKI</author>
  </authors>
  <commentList>
    <comment ref="A7" authorId="0">
      <text>
        <r>
          <rPr>
            <b/>
            <sz val="9"/>
            <color indexed="81"/>
            <rFont val="ＭＳ Ｐゴシック"/>
            <family val="3"/>
            <charset val="128"/>
          </rPr>
          <t>支店・部署名もご記入願います。</t>
        </r>
      </text>
    </comment>
  </commentList>
</comments>
</file>

<file path=xl/sharedStrings.xml><?xml version="1.0" encoding="utf-8"?>
<sst xmlns="http://schemas.openxmlformats.org/spreadsheetml/2006/main" count="194" uniqueCount="61">
  <si>
    <t>金額</t>
    <rPh sb="0" eb="2">
      <t>キンガク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</si>
  <si>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</si>
  <si>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</si>
  <si>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摘要</t>
    <rPh sb="0" eb="2">
      <t>テキヨウ</t>
    </rPh>
    <phoneticPr fontId="1"/>
  </si>
  <si>
    <t>納入場所</t>
    <rPh sb="0" eb="2">
      <t>ノウニュウ</t>
    </rPh>
    <rPh sb="2" eb="4">
      <t>バショ</t>
    </rPh>
    <phoneticPr fontId="1"/>
  </si>
  <si>
    <t>支払条件</t>
    <rPh sb="0" eb="2">
      <t>シハライ</t>
    </rPh>
    <rPh sb="2" eb="4">
      <t>ジョウケン</t>
    </rPh>
    <phoneticPr fontId="1"/>
  </si>
  <si>
    <t>消　 費 　税</t>
    <rPh sb="0" eb="1">
      <t>ショウ</t>
    </rPh>
    <rPh sb="3" eb="4">
      <t>ヒ</t>
    </rPh>
    <rPh sb="6" eb="7">
      <t>ゼイ</t>
    </rPh>
    <phoneticPr fontId="1"/>
  </si>
  <si>
    <t>件　名</t>
    <rPh sb="0" eb="1">
      <t>ケン</t>
    </rPh>
    <rPh sb="2" eb="3">
      <t>ナ</t>
    </rPh>
    <phoneticPr fontId="1"/>
  </si>
  <si>
    <t>御中</t>
    <rPh sb="0" eb="2">
      <t>オンチュウ</t>
    </rPh>
    <phoneticPr fontId="1"/>
  </si>
  <si>
    <t>納　　　期</t>
    <rPh sb="0" eb="1">
      <t>オサメ</t>
    </rPh>
    <rPh sb="4" eb="5">
      <t>キ</t>
    </rPh>
    <phoneticPr fontId="1"/>
  </si>
  <si>
    <t>【諸条件】</t>
    <rPh sb="1" eb="4">
      <t>ショジョウケン</t>
    </rPh>
    <phoneticPr fontId="1"/>
  </si>
  <si>
    <t>翌月末日支払い</t>
  </si>
  <si>
    <t>ご指定口座</t>
  </si>
  <si>
    <t>・支払期日が金融機関の休業日にあたる場合は、その前営業日の支払いとなります。</t>
    <phoneticPr fontId="1"/>
  </si>
  <si>
    <t>・個々の契約書等において支払期日・方法が別途定められているものは除きます。</t>
    <phoneticPr fontId="1"/>
  </si>
  <si>
    <t>確認者</t>
    <rPh sb="0" eb="2">
      <t>カクニン</t>
    </rPh>
    <rPh sb="2" eb="3">
      <t>シャ</t>
    </rPh>
    <phoneticPr fontId="1"/>
  </si>
  <si>
    <t>担当者</t>
    <rPh sb="0" eb="3">
      <t>タントウシャ</t>
    </rPh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</si>
  <si>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</si>
  <si>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</si>
  <si>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（税込）</t>
    <rPh sb="1" eb="3">
      <t>ゼイコミ</t>
    </rPh>
    <phoneticPr fontId="1"/>
  </si>
  <si>
    <t>品番・品名（規格・仕様）</t>
    <rPh sb="0" eb="2">
      <t>ヒンバン</t>
    </rPh>
    <rPh sb="3" eb="5">
      <t>ヒンメイ</t>
    </rPh>
    <rPh sb="6" eb="8">
      <t>キカク</t>
    </rPh>
    <rPh sb="9" eb="11">
      <t>シヨウ</t>
    </rPh>
    <phoneticPr fontId="1"/>
  </si>
  <si>
    <r>
      <rPr>
        <sz val="8"/>
        <color indexed="8"/>
        <rFont val="Meiryo UI"/>
        <family val="3"/>
        <charset val="128"/>
      </rPr>
      <t>●</t>
    </r>
    <r>
      <rPr>
        <sz val="11"/>
        <color indexed="8"/>
        <rFont val="Meiryo UI"/>
        <family val="3"/>
        <charset val="128"/>
      </rPr>
      <t>締切日-</t>
    </r>
    <rPh sb="1" eb="4">
      <t>シメキリビ</t>
    </rPh>
    <phoneticPr fontId="1"/>
  </si>
  <si>
    <r>
      <rPr>
        <sz val="8"/>
        <color indexed="8"/>
        <rFont val="Meiryo UI"/>
        <family val="3"/>
        <charset val="128"/>
      </rPr>
      <t>●</t>
    </r>
    <r>
      <rPr>
        <sz val="11"/>
        <color indexed="8"/>
        <rFont val="Meiryo UI"/>
        <family val="3"/>
        <charset val="128"/>
      </rPr>
      <t>支払日-</t>
    </r>
    <rPh sb="1" eb="3">
      <t>シハライ</t>
    </rPh>
    <rPh sb="3" eb="4">
      <t>ヒ</t>
    </rPh>
    <phoneticPr fontId="1"/>
  </si>
  <si>
    <r>
      <rPr>
        <sz val="8"/>
        <color indexed="8"/>
        <rFont val="Meiryo UI"/>
        <family val="3"/>
        <charset val="128"/>
      </rPr>
      <t>●</t>
    </r>
    <r>
      <rPr>
        <sz val="11"/>
        <color indexed="8"/>
        <rFont val="Meiryo UI"/>
        <family val="3"/>
        <charset val="128"/>
      </rPr>
      <t>支払先-</t>
    </r>
    <rPh sb="1" eb="3">
      <t>シハライ</t>
    </rPh>
    <rPh sb="3" eb="4">
      <t>サキ</t>
    </rPh>
    <phoneticPr fontId="1"/>
  </si>
  <si>
    <t>・代金のお振込みについては、振込手数料を差し引いた金額となります。</t>
    <phoneticPr fontId="1"/>
  </si>
  <si>
    <t>納品月末日締切</t>
    <rPh sb="0" eb="2">
      <t>ノウヒン</t>
    </rPh>
    <phoneticPr fontId="1"/>
  </si>
  <si>
    <t>【注記】</t>
    <rPh sb="1" eb="2">
      <t>チュウ</t>
    </rPh>
    <rPh sb="2" eb="3">
      <t>キ</t>
    </rPh>
    <phoneticPr fontId="1"/>
  </si>
  <si>
    <t>連絡事項</t>
    <rPh sb="0" eb="2">
      <t>レンラク</t>
    </rPh>
    <rPh sb="2" eb="4">
      <t>ジコウ</t>
    </rPh>
    <phoneticPr fontId="1"/>
  </si>
  <si>
    <t>検査期日</t>
    <rPh sb="0" eb="2">
      <t>ケンサ</t>
    </rPh>
    <rPh sb="2" eb="4">
      <t>キジツ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</si>
  <si>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</si>
  <si>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</si>
  <si>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</si>
  <si>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</si>
  <si>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会社名</t>
    <rPh sb="0" eb="3">
      <t>カイシャメイ</t>
    </rPh>
    <phoneticPr fontId="1"/>
  </si>
  <si>
    <t>住所</t>
    <rPh sb="0" eb="2">
      <t>ジュウショ</t>
    </rPh>
    <phoneticPr fontId="1"/>
  </si>
  <si>
    <t>連絡先</t>
    <rPh sb="0" eb="2">
      <t>レンラク</t>
    </rPh>
    <rPh sb="2" eb="3">
      <t>サキ</t>
    </rPh>
    <phoneticPr fontId="1"/>
  </si>
  <si>
    <t>注　文　書</t>
    <rPh sb="0" eb="1">
      <t>チュウ</t>
    </rPh>
    <rPh sb="2" eb="3">
      <t>ブン</t>
    </rPh>
    <rPh sb="4" eb="5">
      <t>ショ</t>
    </rPh>
    <phoneticPr fontId="1"/>
  </si>
  <si>
    <t>見積ＮＯ</t>
    <rPh sb="0" eb="2">
      <t>ミツ</t>
    </rPh>
    <phoneticPr fontId="1"/>
  </si>
  <si>
    <t>下記のとおりお見積りいたします。</t>
    <rPh sb="0" eb="2">
      <t>カキ</t>
    </rPh>
    <rPh sb="7" eb="9">
      <t>ミツモ</t>
    </rPh>
    <phoneticPr fontId="1"/>
  </si>
  <si>
    <t>下記のとおり注文いたします。</t>
    <rPh sb="0" eb="2">
      <t>カキ</t>
    </rPh>
    <rPh sb="6" eb="8">
      <t>チュウモン</t>
    </rPh>
    <phoneticPr fontId="1"/>
  </si>
  <si>
    <t>納　品　書</t>
    <rPh sb="0" eb="1">
      <t>ノウ</t>
    </rPh>
    <rPh sb="2" eb="3">
      <t>ヒン</t>
    </rPh>
    <rPh sb="4" eb="5">
      <t>ショ</t>
    </rPh>
    <phoneticPr fontId="1"/>
  </si>
  <si>
    <t>下記のとおり納品いたします。</t>
    <rPh sb="0" eb="2">
      <t>カキ</t>
    </rPh>
    <rPh sb="6" eb="8">
      <t>ノウヒン</t>
    </rPh>
    <phoneticPr fontId="1"/>
  </si>
  <si>
    <t>請求明細書</t>
    <rPh sb="0" eb="2">
      <t>セイキュウ</t>
    </rPh>
    <rPh sb="2" eb="5">
      <t>メイサイショ</t>
    </rPh>
    <phoneticPr fontId="1"/>
  </si>
  <si>
    <t>有効期限</t>
    <rPh sb="0" eb="2">
      <t>ユウコウ</t>
    </rPh>
    <rPh sb="2" eb="4">
      <t>キゲン</t>
    </rPh>
    <phoneticPr fontId="1"/>
  </si>
  <si>
    <t>基本契約に準ずる</t>
    <rPh sb="0" eb="2">
      <t>キホン</t>
    </rPh>
    <rPh sb="2" eb="4">
      <t>ケイヤク</t>
    </rPh>
    <rPh sb="5" eb="6">
      <t>ジュン</t>
    </rPh>
    <phoneticPr fontId="1"/>
  </si>
  <si>
    <t>納品月末日</t>
    <rPh sb="0" eb="2">
      <t>ノウヒン</t>
    </rPh>
    <rPh sb="2" eb="4">
      <t>ゲツマツ</t>
    </rPh>
    <rPh sb="4" eb="5">
      <t>ビ</t>
    </rPh>
    <phoneticPr fontId="1"/>
  </si>
  <si>
    <t>4枚出力されます。</t>
    <rPh sb="1" eb="2">
      <t>マイ</t>
    </rPh>
    <rPh sb="2" eb="4">
      <t>シュツリョク</t>
    </rPh>
    <phoneticPr fontId="1"/>
  </si>
  <si>
    <t>個別契約のとおり</t>
    <rPh sb="0" eb="2">
      <t>コベツ</t>
    </rPh>
    <rPh sb="2" eb="4">
      <t>ケイヤク</t>
    </rPh>
    <phoneticPr fontId="1"/>
  </si>
  <si>
    <t>合計</t>
    <rPh sb="0" eb="2">
      <t>ゴウケイ</t>
    </rPh>
    <phoneticPr fontId="1"/>
  </si>
  <si>
    <t>８％対象</t>
    <rPh sb="2" eb="4">
      <t>タイショウ</t>
    </rPh>
    <phoneticPr fontId="1"/>
  </si>
  <si>
    <t>１０％対象</t>
    <rPh sb="3" eb="5">
      <t>タイショウ</t>
    </rPh>
    <phoneticPr fontId="1"/>
  </si>
  <si>
    <t>※</t>
  </si>
  <si>
    <t>※</t>
    <phoneticPr fontId="1"/>
  </si>
  <si>
    <t>軽減税率対象</t>
    <rPh sb="0" eb="2">
      <t>ケイゲン</t>
    </rPh>
    <rPh sb="2" eb="4">
      <t>ゼイリツ</t>
    </rPh>
    <rPh sb="4" eb="6">
      <t>タイショウ</t>
    </rPh>
    <phoneticPr fontId="1"/>
  </si>
  <si>
    <t>消費税</t>
    <rPh sb="0" eb="2">
      <t>ショウヒ</t>
    </rPh>
    <rPh sb="2" eb="3">
      <t>ゼイ</t>
    </rPh>
    <phoneticPr fontId="1"/>
  </si>
  <si>
    <t>登録番号</t>
    <rPh sb="0" eb="2">
      <t>トウロク</t>
    </rPh>
    <rPh sb="2" eb="4">
      <t>バンゴウ</t>
    </rPh>
    <phoneticPr fontId="1"/>
  </si>
  <si>
    <t>適用2309</t>
    <rPh sb="0" eb="2">
      <t>テキヨウ</t>
    </rPh>
    <phoneticPr fontId="1"/>
  </si>
  <si>
    <t>　　月末現金振込でのお支払い分</t>
    <phoneticPr fontId="1"/>
  </si>
  <si>
    <t>消費税</t>
    <rPh sb="0" eb="1">
      <t>ショウ</t>
    </rPh>
    <rPh sb="1" eb="2">
      <t>ヒ</t>
    </rPh>
    <rPh sb="2" eb="3">
      <t>ゼイ</t>
    </rPh>
    <phoneticPr fontId="1"/>
  </si>
  <si>
    <t>消費税</t>
    <rPh sb="0" eb="1">
      <t>ショウ</t>
    </rPh>
    <rPh sb="1" eb="2">
      <t>ゼイ</t>
    </rPh>
    <phoneticPr fontId="1"/>
  </si>
  <si>
    <t>トヨタL&amp;F近畿株式会社</t>
    <rPh sb="6" eb="8">
      <t>キンキ</t>
    </rPh>
    <rPh sb="8" eb="12">
      <t>カブシキガイシャ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</si>
</sst>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2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Meiryo UI"/>
      <family val="3"/>
      <charset val="128"/>
    </font>
    <font>
      <sz val="8"/>
      <color indexed="8"/>
      <name val="Meiryo UI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4"/>
      <color theme="0"/>
      <name val="Meiryo UI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b/>
      <sz val="15"/>
      <color theme="0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/>
      <top/>
      <bottom style="hair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hair">
        <color indexed="64"/>
      </bottom>
      <diagonal/>
    </border>
    <border>
      <left style="thin">
        <color theme="0" tint="-0.499984740745262"/>
      </left>
      <right/>
      <top style="hair">
        <color indexed="64"/>
      </top>
      <bottom style="hair">
        <color theme="0" tint="-0.499984740745262"/>
      </bottom>
      <diagonal/>
    </border>
    <border>
      <left/>
      <right style="thin">
        <color indexed="64"/>
      </right>
      <top style="hair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indexed="64"/>
      </top>
      <bottom style="hair">
        <color theme="0" tint="-0.499984740745262"/>
      </bottom>
      <diagonal/>
    </border>
    <border>
      <left/>
      <right/>
      <top style="hair">
        <color indexed="64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indexed="64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0" tint="-0.499984740745262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thick">
        <color rgb="FFFF0000"/>
      </bottom>
      <diagonal/>
    </border>
  </borders>
  <cellStyleXfs count="4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</cellStyleXfs>
  <cellXfs count="273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center" vertical="center"/>
    </xf>
    <xf numFmtId="0" fontId="7" fillId="0" borderId="23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27" xfId="0" applyFont="1" applyBorder="1">
      <alignment vertical="center"/>
    </xf>
    <xf numFmtId="176" fontId="7" fillId="0" borderId="0" xfId="0" applyNumberFormat="1" applyFont="1" applyAlignment="1">
      <alignment horizontal="left" vertical="center"/>
    </xf>
    <xf numFmtId="0" fontId="7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Border="1" applyAlignment="1">
      <alignment vertical="center"/>
    </xf>
    <xf numFmtId="0" fontId="7" fillId="3" borderId="0" xfId="0" applyNumberFormat="1" applyFont="1" applyFill="1" applyAlignment="1">
      <alignment horizontal="righ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Fill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8" xfId="0" applyFont="1" applyBorder="1">
      <alignment vertical="center"/>
    </xf>
    <xf numFmtId="0" fontId="7" fillId="0" borderId="29" xfId="0" applyFont="1" applyBorder="1">
      <alignment vertical="center"/>
    </xf>
    <xf numFmtId="0" fontId="7" fillId="0" borderId="30" xfId="0" applyFont="1" applyBorder="1">
      <alignment vertical="center"/>
    </xf>
    <xf numFmtId="0" fontId="7" fillId="0" borderId="31" xfId="0" applyFont="1" applyBorder="1">
      <alignment vertical="center"/>
    </xf>
    <xf numFmtId="0" fontId="8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1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shrinkToFit="1"/>
    </xf>
    <xf numFmtId="0" fontId="11" fillId="3" borderId="19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shrinkToFit="1"/>
    </xf>
    <xf numFmtId="0" fontId="11" fillId="3" borderId="46" xfId="0" applyFont="1" applyFill="1" applyBorder="1" applyAlignment="1">
      <alignment horizontal="center" vertical="center" shrinkToFit="1"/>
    </xf>
    <xf numFmtId="0" fontId="16" fillId="3" borderId="8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6" fillId="3" borderId="19" xfId="0" applyFont="1" applyFill="1" applyBorder="1" applyAlignment="1">
      <alignment horizontal="center" vertical="center" shrinkToFit="1"/>
    </xf>
    <xf numFmtId="0" fontId="7" fillId="0" borderId="71" xfId="0" applyFont="1" applyBorder="1">
      <alignment vertical="center"/>
    </xf>
    <xf numFmtId="0" fontId="17" fillId="0" borderId="49" xfId="0" applyFont="1" applyBorder="1" applyAlignment="1">
      <alignment vertical="center"/>
    </xf>
    <xf numFmtId="0" fontId="17" fillId="0" borderId="76" xfId="0" applyFont="1" applyBorder="1" applyAlignment="1">
      <alignment vertical="center"/>
    </xf>
    <xf numFmtId="0" fontId="11" fillId="3" borderId="14" xfId="0" applyFont="1" applyFill="1" applyBorder="1" applyAlignment="1">
      <alignment horizontal="center" vertical="center" shrinkToFit="1"/>
    </xf>
    <xf numFmtId="0" fontId="16" fillId="3" borderId="14" xfId="0" applyFont="1" applyFill="1" applyBorder="1" applyAlignment="1">
      <alignment horizontal="center" vertical="center" shrinkToFit="1"/>
    </xf>
    <xf numFmtId="0" fontId="11" fillId="3" borderId="81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indent="1"/>
    </xf>
    <xf numFmtId="0" fontId="7" fillId="0" borderId="0" xfId="0" applyFont="1" applyFill="1" applyBorder="1" applyAlignment="1">
      <alignment vertical="center"/>
    </xf>
    <xf numFmtId="0" fontId="11" fillId="3" borderId="14" xfId="0" applyFont="1" applyFill="1" applyBorder="1" applyAlignment="1">
      <alignment horizontal="center" vertical="center" shrinkToFit="1"/>
    </xf>
    <xf numFmtId="0" fontId="11" fillId="3" borderId="8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 shrinkToFit="1"/>
    </xf>
    <xf numFmtId="0" fontId="11" fillId="3" borderId="88" xfId="0" applyFont="1" applyFill="1" applyBorder="1" applyAlignment="1">
      <alignment horizontal="center" vertical="center" shrinkToFit="1"/>
    </xf>
    <xf numFmtId="0" fontId="11" fillId="3" borderId="89" xfId="0" applyFont="1" applyFill="1" applyBorder="1" applyAlignment="1">
      <alignment horizontal="center" vertical="center" shrinkToFit="1"/>
    </xf>
    <xf numFmtId="0" fontId="11" fillId="3" borderId="90" xfId="0" applyFont="1" applyFill="1" applyBorder="1" applyAlignment="1">
      <alignment horizontal="center" vertical="center" shrinkToFit="1"/>
    </xf>
    <xf numFmtId="0" fontId="7" fillId="0" borderId="26" xfId="0" applyFont="1" applyFill="1" applyBorder="1">
      <alignment vertical="center"/>
    </xf>
    <xf numFmtId="0" fontId="7" fillId="0" borderId="27" xfId="0" applyFont="1" applyFill="1" applyBorder="1">
      <alignment vertical="center"/>
    </xf>
    <xf numFmtId="0" fontId="7" fillId="6" borderId="58" xfId="0" applyFont="1" applyFill="1" applyBorder="1" applyAlignment="1">
      <alignment horizontal="center" vertical="center"/>
    </xf>
    <xf numFmtId="0" fontId="7" fillId="6" borderId="59" xfId="0" applyFont="1" applyFill="1" applyBorder="1" applyAlignment="1">
      <alignment horizontal="center" vertical="center"/>
    </xf>
    <xf numFmtId="38" fontId="7" fillId="0" borderId="60" xfId="0" applyNumberFormat="1" applyFont="1" applyBorder="1" applyAlignment="1">
      <alignment horizontal="right" vertical="center" indent="1"/>
    </xf>
    <xf numFmtId="0" fontId="7" fillId="0" borderId="59" xfId="0" applyFont="1" applyBorder="1" applyAlignment="1">
      <alignment horizontal="right" vertical="center" indent="1"/>
    </xf>
    <xf numFmtId="0" fontId="7" fillId="0" borderId="61" xfId="0" applyFont="1" applyBorder="1" applyAlignment="1">
      <alignment horizontal="right" vertical="center" indent="1"/>
    </xf>
    <xf numFmtId="0" fontId="7" fillId="0" borderId="74" xfId="0" applyFont="1" applyBorder="1" applyAlignment="1">
      <alignment horizontal="right" vertical="center" indent="3"/>
    </xf>
    <xf numFmtId="0" fontId="7" fillId="0" borderId="75" xfId="0" applyFont="1" applyBorder="1" applyAlignment="1">
      <alignment horizontal="right" vertical="center" indent="3"/>
    </xf>
    <xf numFmtId="38" fontId="7" fillId="0" borderId="77" xfId="1" applyFont="1" applyBorder="1" applyAlignment="1">
      <alignment horizontal="right" vertical="center" indent="1"/>
    </xf>
    <xf numFmtId="38" fontId="7" fillId="0" borderId="78" xfId="1" applyFont="1" applyBorder="1" applyAlignment="1">
      <alignment horizontal="right" vertical="center" indent="1"/>
    </xf>
    <xf numFmtId="38" fontId="7" fillId="0" borderId="79" xfId="1" applyFont="1" applyBorder="1" applyAlignment="1">
      <alignment horizontal="right" vertical="center" indent="1"/>
    </xf>
    <xf numFmtId="0" fontId="7" fillId="0" borderId="73" xfId="0" applyFont="1" applyBorder="1" applyAlignment="1">
      <alignment horizontal="right" vertical="center" indent="3"/>
    </xf>
    <xf numFmtId="0" fontId="7" fillId="0" borderId="56" xfId="0" applyFont="1" applyBorder="1" applyAlignment="1">
      <alignment horizontal="right" vertical="center" indent="3"/>
    </xf>
    <xf numFmtId="38" fontId="7" fillId="0" borderId="53" xfId="1" applyFont="1" applyBorder="1" applyAlignment="1">
      <alignment horizontal="right" vertical="center" indent="1"/>
    </xf>
    <xf numFmtId="38" fontId="7" fillId="0" borderId="57" xfId="1" applyFont="1" applyBorder="1" applyAlignment="1">
      <alignment horizontal="right" vertical="center" indent="1"/>
    </xf>
    <xf numFmtId="38" fontId="7" fillId="0" borderId="54" xfId="1" applyFont="1" applyBorder="1" applyAlignment="1">
      <alignment horizontal="right" vertical="center" indent="1"/>
    </xf>
    <xf numFmtId="0" fontId="11" fillId="3" borderId="12" xfId="0" applyFont="1" applyFill="1" applyBorder="1" applyAlignment="1">
      <alignment horizontal="center" vertical="center" shrinkToFit="1"/>
    </xf>
    <xf numFmtId="0" fontId="11" fillId="3" borderId="14" xfId="0" applyFont="1" applyFill="1" applyBorder="1" applyAlignment="1">
      <alignment horizontal="center" vertical="center" shrinkToFit="1"/>
    </xf>
    <xf numFmtId="0" fontId="11" fillId="3" borderId="7" xfId="0" applyFont="1" applyFill="1" applyBorder="1" applyAlignment="1">
      <alignment horizontal="center" vertical="center" shrinkToFit="1"/>
    </xf>
    <xf numFmtId="0" fontId="11" fillId="3" borderId="8" xfId="0" applyFont="1" applyFill="1" applyBorder="1" applyAlignment="1">
      <alignment horizontal="center" vertical="center" shrinkToFit="1"/>
    </xf>
    <xf numFmtId="0" fontId="11" fillId="3" borderId="18" xfId="0" applyFont="1" applyFill="1" applyBorder="1" applyAlignment="1">
      <alignment horizontal="center" vertical="center" shrinkToFit="1"/>
    </xf>
    <xf numFmtId="0" fontId="11" fillId="3" borderId="19" xfId="0" applyFont="1" applyFill="1" applyBorder="1" applyAlignment="1">
      <alignment horizontal="center" vertical="center" shrinkToFit="1"/>
    </xf>
    <xf numFmtId="0" fontId="7" fillId="4" borderId="85" xfId="0" applyFont="1" applyFill="1" applyBorder="1" applyAlignment="1">
      <alignment horizontal="center" vertical="center"/>
    </xf>
    <xf numFmtId="0" fontId="7" fillId="4" borderId="8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38" fontId="7" fillId="3" borderId="5" xfId="1" applyFont="1" applyFill="1" applyBorder="1" applyAlignment="1">
      <alignment horizontal="center" vertical="center"/>
    </xf>
    <xf numFmtId="38" fontId="7" fillId="0" borderId="5" xfId="1" applyFont="1" applyBorder="1" applyAlignment="1">
      <alignment horizontal="right" vertical="center" indent="1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 shrinkToFit="1"/>
    </xf>
    <xf numFmtId="0" fontId="7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176" fontId="7" fillId="0" borderId="0" xfId="0" applyNumberFormat="1" applyFont="1" applyAlignment="1">
      <alignment horizontal="right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8" fontId="13" fillId="0" borderId="20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7" fillId="4" borderId="8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38" fontId="7" fillId="0" borderId="56" xfId="1" applyFont="1" applyBorder="1" applyAlignment="1">
      <alignment horizontal="right" vertical="center" indent="1"/>
    </xf>
    <xf numFmtId="38" fontId="7" fillId="0" borderId="69" xfId="1" applyFont="1" applyBorder="1" applyAlignment="1">
      <alignment horizontal="right" vertical="center" indent="1"/>
    </xf>
    <xf numFmtId="0" fontId="7" fillId="0" borderId="80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38" fontId="7" fillId="3" borderId="44" xfId="1" applyFont="1" applyFill="1" applyBorder="1" applyAlignment="1">
      <alignment horizontal="center" vertical="center"/>
    </xf>
    <xf numFmtId="38" fontId="7" fillId="0" borderId="44" xfId="1" applyFont="1" applyBorder="1" applyAlignment="1">
      <alignment horizontal="right" vertical="center" indent="1"/>
    </xf>
    <xf numFmtId="0" fontId="7" fillId="3" borderId="44" xfId="0" applyFont="1" applyFill="1" applyBorder="1" applyAlignment="1">
      <alignment horizontal="center" vertical="center" shrinkToFit="1"/>
    </xf>
    <xf numFmtId="0" fontId="7" fillId="3" borderId="45" xfId="0" applyFont="1" applyFill="1" applyBorder="1" applyAlignment="1">
      <alignment horizontal="center" vertical="center" shrinkToFit="1"/>
    </xf>
    <xf numFmtId="0" fontId="7" fillId="6" borderId="62" xfId="0" applyFont="1" applyFill="1" applyBorder="1" applyAlignment="1">
      <alignment horizontal="center" vertical="center"/>
    </xf>
    <xf numFmtId="0" fontId="7" fillId="6" borderId="63" xfId="0" applyFont="1" applyFill="1" applyBorder="1" applyAlignment="1">
      <alignment horizontal="center" vertical="center"/>
    </xf>
    <xf numFmtId="0" fontId="7" fillId="6" borderId="60" xfId="0" applyFont="1" applyFill="1" applyBorder="1" applyAlignment="1">
      <alignment horizontal="center" vertical="center"/>
    </xf>
    <xf numFmtId="38" fontId="7" fillId="0" borderId="63" xfId="0" applyNumberFormat="1" applyFont="1" applyBorder="1" applyAlignment="1">
      <alignment horizontal="right" vertical="center" indent="1"/>
    </xf>
    <xf numFmtId="0" fontId="7" fillId="0" borderId="63" xfId="0" applyFont="1" applyBorder="1" applyAlignment="1">
      <alignment horizontal="right" vertical="center" indent="1"/>
    </xf>
    <xf numFmtId="0" fontId="7" fillId="0" borderId="64" xfId="0" applyFont="1" applyBorder="1" applyAlignment="1">
      <alignment horizontal="right" vertical="center" indent="1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7" fillId="0" borderId="29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70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4" borderId="15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4" borderId="30" xfId="0" applyFont="1" applyFill="1" applyBorder="1" applyAlignment="1">
      <alignment horizontal="center" vertical="center"/>
    </xf>
    <xf numFmtId="0" fontId="7" fillId="4" borderId="72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3" borderId="27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38" fontId="7" fillId="3" borderId="82" xfId="1" applyFont="1" applyFill="1" applyBorder="1" applyAlignment="1">
      <alignment horizontal="center" vertical="center"/>
    </xf>
    <xf numFmtId="38" fontId="7" fillId="0" borderId="82" xfId="1" applyFont="1" applyBorder="1" applyAlignment="1">
      <alignment horizontal="right" vertical="center" indent="1"/>
    </xf>
    <xf numFmtId="0" fontId="7" fillId="3" borderId="82" xfId="0" applyFont="1" applyFill="1" applyBorder="1" applyAlignment="1">
      <alignment horizontal="center" vertical="center" shrinkToFit="1"/>
    </xf>
    <xf numFmtId="0" fontId="7" fillId="3" borderId="83" xfId="0" applyFont="1" applyFill="1" applyBorder="1" applyAlignment="1">
      <alignment horizontal="center" vertical="center" shrinkToFit="1"/>
    </xf>
    <xf numFmtId="0" fontId="14" fillId="0" borderId="29" xfId="0" applyFont="1" applyFill="1" applyBorder="1" applyAlignment="1">
      <alignment vertical="center"/>
    </xf>
    <xf numFmtId="0" fontId="15" fillId="0" borderId="29" xfId="0" applyFont="1" applyFill="1" applyBorder="1" applyAlignment="1">
      <alignment vertical="center"/>
    </xf>
    <xf numFmtId="0" fontId="15" fillId="0" borderId="34" xfId="0" applyFont="1" applyFill="1" applyBorder="1" applyAlignment="1">
      <alignment vertical="center"/>
    </xf>
    <xf numFmtId="0" fontId="0" fillId="0" borderId="31" xfId="0" applyFill="1" applyBorder="1" applyAlignment="1">
      <alignment vertical="center" shrinkToFit="1"/>
    </xf>
    <xf numFmtId="0" fontId="7" fillId="3" borderId="0" xfId="0" applyNumberFormat="1" applyFont="1" applyFill="1" applyAlignment="1">
      <alignment vertical="center"/>
    </xf>
    <xf numFmtId="0" fontId="0" fillId="3" borderId="0" xfId="0" applyNumberFormat="1" applyFill="1" applyAlignment="1">
      <alignment vertical="center"/>
    </xf>
    <xf numFmtId="0" fontId="7" fillId="3" borderId="27" xfId="0" applyFont="1" applyFill="1" applyBorder="1" applyAlignment="1">
      <alignment vertical="center" shrinkToFit="1"/>
    </xf>
    <xf numFmtId="0" fontId="0" fillId="3" borderId="27" xfId="0" applyFill="1" applyBorder="1" applyAlignment="1">
      <alignment vertical="center" shrinkToFit="1"/>
    </xf>
    <xf numFmtId="0" fontId="7" fillId="3" borderId="24" xfId="0" applyFont="1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3" borderId="41" xfId="0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42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4" borderId="66" xfId="0" applyFont="1" applyFill="1" applyBorder="1" applyAlignment="1">
      <alignment horizontal="center" vertical="center"/>
    </xf>
    <xf numFmtId="0" fontId="7" fillId="4" borderId="67" xfId="0" applyFont="1" applyFill="1" applyBorder="1" applyAlignment="1">
      <alignment horizontal="center" vertical="center"/>
    </xf>
    <xf numFmtId="0" fontId="7" fillId="4" borderId="68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17" fontId="7" fillId="3" borderId="7" xfId="0" applyNumberFormat="1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3" borderId="11" xfId="0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center" vertical="center" shrinkToFit="1"/>
    </xf>
    <xf numFmtId="0" fontId="7" fillId="4" borderId="7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14" fontId="7" fillId="3" borderId="10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 shrinkToFit="1"/>
    </xf>
    <xf numFmtId="14" fontId="7" fillId="0" borderId="2" xfId="0" applyNumberFormat="1" applyFont="1" applyBorder="1" applyAlignment="1">
      <alignment horizontal="center" vertical="center" shrinkToFit="1"/>
    </xf>
    <xf numFmtId="14" fontId="7" fillId="0" borderId="65" xfId="0" applyNumberFormat="1" applyFont="1" applyBorder="1" applyAlignment="1">
      <alignment horizontal="center" vertical="center" shrinkToFit="1"/>
    </xf>
    <xf numFmtId="14" fontId="7" fillId="0" borderId="12" xfId="0" applyNumberFormat="1" applyFont="1" applyBorder="1" applyAlignment="1">
      <alignment horizontal="center" vertical="center" shrinkToFit="1"/>
    </xf>
    <xf numFmtId="14" fontId="7" fillId="0" borderId="14" xfId="0" applyNumberFormat="1" applyFont="1" applyBorder="1" applyAlignment="1">
      <alignment horizontal="center" vertical="center" shrinkToFit="1"/>
    </xf>
    <xf numFmtId="14" fontId="7" fillId="0" borderId="35" xfId="0" applyNumberFormat="1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4" borderId="8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38" fontId="7" fillId="3" borderId="81" xfId="1" applyFont="1" applyFill="1" applyBorder="1" applyAlignment="1">
      <alignment horizontal="center" vertical="center"/>
    </xf>
    <xf numFmtId="38" fontId="7" fillId="3" borderId="9" xfId="1" applyFont="1" applyFill="1" applyBorder="1" applyAlignment="1">
      <alignment horizontal="center" vertical="center"/>
    </xf>
    <xf numFmtId="38" fontId="7" fillId="3" borderId="46" xfId="1" applyFont="1" applyFill="1" applyBorder="1" applyAlignment="1">
      <alignment horizontal="center" vertical="center"/>
    </xf>
    <xf numFmtId="0" fontId="7" fillId="0" borderId="69" xfId="0" applyFont="1" applyBorder="1" applyAlignment="1">
      <alignment horizontal="right" vertical="center" indent="1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shrinkToFi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134472</xdr:colOff>
      <xdr:row>18</xdr:row>
      <xdr:rowOff>112059</xdr:rowOff>
    </xdr:from>
    <xdr:to>
      <xdr:col>18</xdr:col>
      <xdr:colOff>302560</xdr:colOff>
      <xdr:row>24</xdr:row>
      <xdr:rowOff>56029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xmlns="" id="{2823EA20-3E5E-4EDD-A86D-9D46CF1E7630}"/>
            </a:ext>
          </a:extLst>
        </xdr:cNvPr>
        <xdr:cNvSpPr/>
      </xdr:nvSpPr>
      <xdr:spPr>
        <a:xfrm>
          <a:off x="4011707" y="4572000"/>
          <a:ext cx="2723029" cy="1423147"/>
        </a:xfrm>
        <a:prstGeom prst="borderCallout1">
          <a:avLst>
            <a:gd name="adj1" fmla="val 40797"/>
            <a:gd name="adj2" fmla="val 363"/>
            <a:gd name="adj3" fmla="val -22933"/>
            <a:gd name="adj4" fmla="val -35724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500" baseline="0">
              <a:solidFill>
                <a:sysClr val="windowText" lastClr="000000"/>
              </a:solidFill>
            </a:rPr>
            <a:t>プルダウンで「</a:t>
          </a:r>
          <a:r>
            <a:rPr kumimoji="1" lang="en-US" altLang="ja-JP" sz="1500" baseline="0">
              <a:solidFill>
                <a:sysClr val="windowText" lastClr="000000"/>
              </a:solidFill>
            </a:rPr>
            <a:t>※</a:t>
          </a:r>
          <a:r>
            <a:rPr kumimoji="1" lang="ja-JP" altLang="en-US" sz="1500" baseline="0">
              <a:solidFill>
                <a:sysClr val="windowText" lastClr="000000"/>
              </a:solidFill>
            </a:rPr>
            <a:t>」を選択することで、軽減税率（</a:t>
          </a:r>
          <a:r>
            <a:rPr kumimoji="1" lang="en-US" altLang="ja-JP" sz="1500" baseline="0">
              <a:solidFill>
                <a:sysClr val="windowText" lastClr="000000"/>
              </a:solidFill>
            </a:rPr>
            <a:t>8%</a:t>
          </a:r>
          <a:r>
            <a:rPr kumimoji="1" lang="ja-JP" altLang="en-US" sz="1500" baseline="0">
              <a:solidFill>
                <a:sysClr val="windowText" lastClr="000000"/>
              </a:solidFill>
            </a:rPr>
            <a:t>）を適用して計算されます。</a:t>
          </a:r>
          <a:endParaRPr kumimoji="1" lang="en-US" altLang="ja-JP" sz="1500" baseline="0">
            <a:solidFill>
              <a:sysClr val="windowText" lastClr="000000"/>
            </a:solidFill>
          </a:endParaRPr>
        </a:p>
        <a:p>
          <a:pPr algn="l"/>
          <a:endParaRPr kumimoji="1" lang="ja-JP" altLang="en-US" sz="1100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728"/>
  <sheetViews>
    <sheetView showGridLines="0" tabSelected="1" zoomScaleNormal="100" zoomScaleSheetLayoutView="85" workbookViewId="0">
      <selection activeCell="M2" sqref="M2:N2"/>
    </sheetView>
  </sheetViews>
  <sheetFormatPr defaultColWidth="9" defaultRowHeight="15.75"/>
  <cols>
    <col min="1" max="4" width="5.625" style="1" customWidth="1"/>
    <col min="5" max="5" width="5.625" style="1" hidden="1" customWidth="1"/>
    <col min="6" max="7" width="5.625" style="1" customWidth="1"/>
    <col min="8" max="8" width="3.125" style="1" customWidth="1"/>
    <col min="9" max="9" width="3.125" style="1" hidden="1" customWidth="1"/>
    <col min="10" max="10" width="3.125" style="1" customWidth="1"/>
    <col min="11" max="32" width="5.625" style="1" customWidth="1"/>
    <col min="33" max="16384" width="9" style="1"/>
  </cols>
  <sheetData>
    <row r="1" spans="1:19" ht="28.5" customHeight="1">
      <c r="A1" s="16" t="s">
        <v>46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20.100000000000001" customHeight="1">
      <c r="M2" s="195"/>
      <c r="N2" s="196"/>
      <c r="O2" s="14" t="s">
        <v>31</v>
      </c>
      <c r="P2" s="19"/>
      <c r="Q2" s="14" t="s">
        <v>30</v>
      </c>
      <c r="R2" s="19"/>
      <c r="S2" s="14" t="s">
        <v>29</v>
      </c>
    </row>
    <row r="3" spans="1:19" ht="20.100000000000001" customHeight="1">
      <c r="O3" s="108"/>
      <c r="P3" s="108"/>
      <c r="Q3" s="108"/>
      <c r="R3" s="108"/>
      <c r="S3" s="108"/>
    </row>
    <row r="4" spans="1:19" ht="27" customHeight="1">
      <c r="A4" s="143" t="s">
        <v>32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</row>
    <row r="5" spans="1:19" ht="9.75" customHeight="1"/>
    <row r="6" spans="1:19" ht="9.9499999999999993" customHeight="1"/>
    <row r="7" spans="1:19" ht="9.9499999999999993" customHeight="1">
      <c r="A7" s="210"/>
      <c r="B7" s="211"/>
      <c r="C7" s="211"/>
      <c r="D7" s="211"/>
      <c r="E7" s="211"/>
      <c r="F7" s="211"/>
      <c r="G7" s="211"/>
      <c r="H7" s="96" t="s">
        <v>8</v>
      </c>
      <c r="I7" s="96"/>
      <c r="J7" s="96"/>
    </row>
    <row r="8" spans="1:19" ht="19.5" customHeight="1">
      <c r="A8" s="212"/>
      <c r="B8" s="212"/>
      <c r="C8" s="212"/>
      <c r="D8" s="212"/>
      <c r="E8" s="212"/>
      <c r="F8" s="212"/>
      <c r="G8" s="212"/>
      <c r="H8" s="157"/>
      <c r="I8" s="157"/>
      <c r="J8" s="157"/>
    </row>
    <row r="9" spans="1:19" ht="20.100000000000001" customHeight="1">
      <c r="A9" s="4" t="s">
        <v>38</v>
      </c>
      <c r="B9" s="6"/>
      <c r="C9" s="37"/>
      <c r="D9" s="6"/>
      <c r="E9" s="6"/>
      <c r="F9" s="6"/>
      <c r="G9" s="6"/>
      <c r="H9" s="37"/>
      <c r="I9" s="33"/>
      <c r="J9" s="6"/>
      <c r="L9" s="1" t="s">
        <v>37</v>
      </c>
      <c r="N9" s="197"/>
      <c r="O9" s="198"/>
      <c r="P9" s="198"/>
      <c r="Q9" s="198"/>
      <c r="R9" s="198"/>
      <c r="S9" s="198"/>
    </row>
    <row r="10" spans="1:19" ht="26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L10" s="9" t="s">
        <v>33</v>
      </c>
      <c r="M10" s="10"/>
      <c r="N10" s="199"/>
      <c r="O10" s="200"/>
      <c r="P10" s="200"/>
      <c r="Q10" s="200"/>
      <c r="R10" s="200"/>
      <c r="S10" s="201"/>
    </row>
    <row r="11" spans="1:19" ht="26.25" customHeight="1">
      <c r="A11" s="147" t="s">
        <v>7</v>
      </c>
      <c r="B11" s="148"/>
      <c r="C11" s="205"/>
      <c r="D11" s="205"/>
      <c r="E11" s="205"/>
      <c r="F11" s="205"/>
      <c r="G11" s="205"/>
      <c r="H11" s="205"/>
      <c r="I11" s="205"/>
      <c r="J11" s="205"/>
      <c r="L11" s="11" t="s">
        <v>34</v>
      </c>
      <c r="M11" s="3"/>
      <c r="N11" s="202"/>
      <c r="O11" s="203"/>
      <c r="P11" s="203"/>
      <c r="Q11" s="203"/>
      <c r="R11" s="203"/>
      <c r="S11" s="204"/>
    </row>
    <row r="12" spans="1:19" ht="26.25" customHeight="1">
      <c r="A12" s="149"/>
      <c r="B12" s="149"/>
      <c r="C12" s="206"/>
      <c r="D12" s="206"/>
      <c r="E12" s="206"/>
      <c r="F12" s="206"/>
      <c r="G12" s="206"/>
      <c r="H12" s="206"/>
      <c r="I12" s="206"/>
      <c r="J12" s="206"/>
      <c r="L12" s="11" t="s">
        <v>35</v>
      </c>
      <c r="M12" s="3"/>
      <c r="N12" s="202"/>
      <c r="O12" s="203"/>
      <c r="P12" s="203"/>
      <c r="Q12" s="203"/>
      <c r="R12" s="203"/>
      <c r="S12" s="204"/>
    </row>
    <row r="13" spans="1:19" ht="26.25" customHeight="1">
      <c r="A13" s="111" t="s">
        <v>18</v>
      </c>
      <c r="B13" s="111"/>
      <c r="C13" s="39"/>
      <c r="D13" s="112">
        <f>F29+O29</f>
        <v>0</v>
      </c>
      <c r="E13" s="113"/>
      <c r="F13" s="113"/>
      <c r="G13" s="113"/>
      <c r="H13" s="40"/>
      <c r="I13" s="34"/>
      <c r="J13" s="8" t="s">
        <v>17</v>
      </c>
      <c r="L13" s="12" t="s">
        <v>55</v>
      </c>
      <c r="M13" s="13"/>
      <c r="N13" s="184"/>
      <c r="O13" s="185"/>
      <c r="P13" s="185"/>
      <c r="Q13" s="185"/>
      <c r="R13" s="185"/>
      <c r="S13" s="186"/>
    </row>
    <row r="14" spans="1:19" ht="20.100000000000001" customHeight="1">
      <c r="G14" s="96" t="s">
        <v>19</v>
      </c>
      <c r="H14" s="96"/>
      <c r="I14" s="96"/>
      <c r="J14" s="96"/>
    </row>
    <row r="15" spans="1:19" ht="9.9499999999999993" customHeight="1"/>
    <row r="16" spans="1:19" ht="15" customHeight="1">
      <c r="A16" s="207" t="s">
        <v>20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 t="s">
        <v>1</v>
      </c>
      <c r="L16" s="208"/>
      <c r="M16" s="208" t="s">
        <v>2</v>
      </c>
      <c r="N16" s="208"/>
      <c r="O16" s="208" t="s">
        <v>0</v>
      </c>
      <c r="P16" s="208"/>
      <c r="Q16" s="208"/>
      <c r="R16" s="208" t="s">
        <v>3</v>
      </c>
      <c r="S16" s="209"/>
    </row>
    <row r="17" spans="1:19" ht="20.100000000000001" customHeight="1">
      <c r="A17" s="88"/>
      <c r="B17" s="89"/>
      <c r="C17" s="89"/>
      <c r="D17" s="89"/>
      <c r="E17" s="89"/>
      <c r="F17" s="89"/>
      <c r="G17" s="89"/>
      <c r="H17" s="53"/>
      <c r="I17" s="54">
        <f>IF(J17="※",1,0)</f>
        <v>0</v>
      </c>
      <c r="J17" s="55"/>
      <c r="K17" s="187"/>
      <c r="L17" s="187"/>
      <c r="M17" s="187"/>
      <c r="N17" s="187"/>
      <c r="O17" s="188" t="str">
        <f t="shared" ref="O17" si="0">IF(K17="","",K17*M17)</f>
        <v/>
      </c>
      <c r="P17" s="188"/>
      <c r="Q17" s="188"/>
      <c r="R17" s="189"/>
      <c r="S17" s="190"/>
    </row>
    <row r="18" spans="1:19" ht="20.100000000000001" customHeight="1">
      <c r="A18" s="90"/>
      <c r="B18" s="91"/>
      <c r="C18" s="91"/>
      <c r="D18" s="91"/>
      <c r="E18" s="91"/>
      <c r="F18" s="91"/>
      <c r="G18" s="91"/>
      <c r="H18" s="41"/>
      <c r="I18" s="46">
        <f t="shared" ref="I18:I28" si="1">IF(J18="※",1,0)</f>
        <v>0</v>
      </c>
      <c r="J18" s="44"/>
      <c r="K18" s="99"/>
      <c r="L18" s="99"/>
      <c r="M18" s="99"/>
      <c r="N18" s="99"/>
      <c r="O18" s="100" t="str">
        <f t="shared" ref="O18:O24" si="2">IF(K18="","",K18*M18)</f>
        <v/>
      </c>
      <c r="P18" s="100"/>
      <c r="Q18" s="100"/>
      <c r="R18" s="104"/>
      <c r="S18" s="105"/>
    </row>
    <row r="19" spans="1:19" ht="20.100000000000001" customHeight="1">
      <c r="A19" s="90"/>
      <c r="B19" s="91"/>
      <c r="C19" s="91"/>
      <c r="D19" s="91"/>
      <c r="E19" s="91"/>
      <c r="F19" s="91"/>
      <c r="G19" s="91"/>
      <c r="H19" s="41"/>
      <c r="I19" s="46">
        <f t="shared" si="1"/>
        <v>0</v>
      </c>
      <c r="J19" s="44"/>
      <c r="K19" s="99"/>
      <c r="L19" s="99"/>
      <c r="M19" s="99"/>
      <c r="N19" s="99"/>
      <c r="O19" s="100" t="str">
        <f t="shared" si="2"/>
        <v/>
      </c>
      <c r="P19" s="100"/>
      <c r="Q19" s="100"/>
      <c r="R19" s="104"/>
      <c r="S19" s="105"/>
    </row>
    <row r="20" spans="1:19" ht="20.100000000000001" customHeight="1">
      <c r="A20" s="90"/>
      <c r="B20" s="91"/>
      <c r="C20" s="91"/>
      <c r="D20" s="91"/>
      <c r="E20" s="91"/>
      <c r="F20" s="91"/>
      <c r="G20" s="91"/>
      <c r="H20" s="41"/>
      <c r="I20" s="46">
        <f t="shared" si="1"/>
        <v>0</v>
      </c>
      <c r="J20" s="44"/>
      <c r="K20" s="99"/>
      <c r="L20" s="99"/>
      <c r="M20" s="99"/>
      <c r="N20" s="99"/>
      <c r="O20" s="100" t="str">
        <f t="shared" si="2"/>
        <v/>
      </c>
      <c r="P20" s="100"/>
      <c r="Q20" s="100"/>
      <c r="R20" s="104"/>
      <c r="S20" s="105"/>
    </row>
    <row r="21" spans="1:19" ht="20.100000000000001" customHeight="1">
      <c r="A21" s="90"/>
      <c r="B21" s="91"/>
      <c r="C21" s="91"/>
      <c r="D21" s="91"/>
      <c r="E21" s="91"/>
      <c r="F21" s="91"/>
      <c r="G21" s="91"/>
      <c r="H21" s="41"/>
      <c r="I21" s="46">
        <f t="shared" si="1"/>
        <v>0</v>
      </c>
      <c r="J21" s="44"/>
      <c r="K21" s="99"/>
      <c r="L21" s="99"/>
      <c r="M21" s="99"/>
      <c r="N21" s="99"/>
      <c r="O21" s="100" t="str">
        <f t="shared" si="2"/>
        <v/>
      </c>
      <c r="P21" s="100"/>
      <c r="Q21" s="100"/>
      <c r="R21" s="104"/>
      <c r="S21" s="105"/>
    </row>
    <row r="22" spans="1:19" ht="20.100000000000001" customHeight="1">
      <c r="A22" s="90"/>
      <c r="B22" s="91"/>
      <c r="C22" s="91"/>
      <c r="D22" s="91"/>
      <c r="E22" s="91"/>
      <c r="F22" s="91"/>
      <c r="G22" s="91"/>
      <c r="H22" s="41"/>
      <c r="I22" s="46">
        <f t="shared" si="1"/>
        <v>0</v>
      </c>
      <c r="J22" s="44"/>
      <c r="K22" s="99"/>
      <c r="L22" s="99"/>
      <c r="M22" s="99"/>
      <c r="N22" s="99"/>
      <c r="O22" s="100" t="str">
        <f t="shared" si="2"/>
        <v/>
      </c>
      <c r="P22" s="100"/>
      <c r="Q22" s="100"/>
      <c r="R22" s="104"/>
      <c r="S22" s="105"/>
    </row>
    <row r="23" spans="1:19" ht="20.100000000000001" customHeight="1">
      <c r="A23" s="90"/>
      <c r="B23" s="91"/>
      <c r="C23" s="91"/>
      <c r="D23" s="91"/>
      <c r="E23" s="91"/>
      <c r="F23" s="91"/>
      <c r="G23" s="91"/>
      <c r="H23" s="41"/>
      <c r="I23" s="46">
        <f t="shared" si="1"/>
        <v>0</v>
      </c>
      <c r="J23" s="44"/>
      <c r="K23" s="99"/>
      <c r="L23" s="99"/>
      <c r="M23" s="99"/>
      <c r="N23" s="99"/>
      <c r="O23" s="100" t="str">
        <f t="shared" si="2"/>
        <v/>
      </c>
      <c r="P23" s="100"/>
      <c r="Q23" s="100"/>
      <c r="R23" s="104"/>
      <c r="S23" s="105"/>
    </row>
    <row r="24" spans="1:19" ht="20.100000000000001" customHeight="1">
      <c r="A24" s="90"/>
      <c r="B24" s="91"/>
      <c r="C24" s="91"/>
      <c r="D24" s="91"/>
      <c r="E24" s="91"/>
      <c r="F24" s="91"/>
      <c r="G24" s="91"/>
      <c r="H24" s="41"/>
      <c r="I24" s="46">
        <f t="shared" si="1"/>
        <v>0</v>
      </c>
      <c r="J24" s="44"/>
      <c r="K24" s="99"/>
      <c r="L24" s="99"/>
      <c r="M24" s="99"/>
      <c r="N24" s="99"/>
      <c r="O24" s="100" t="str">
        <f t="shared" si="2"/>
        <v/>
      </c>
      <c r="P24" s="100"/>
      <c r="Q24" s="100"/>
      <c r="R24" s="104"/>
      <c r="S24" s="105"/>
    </row>
    <row r="25" spans="1:19" ht="20.100000000000001" customHeight="1">
      <c r="A25" s="90"/>
      <c r="B25" s="91"/>
      <c r="C25" s="91"/>
      <c r="D25" s="91"/>
      <c r="E25" s="91"/>
      <c r="F25" s="91"/>
      <c r="G25" s="91"/>
      <c r="H25" s="41"/>
      <c r="I25" s="46">
        <f t="shared" si="1"/>
        <v>0</v>
      </c>
      <c r="J25" s="44"/>
      <c r="K25" s="99"/>
      <c r="L25" s="99"/>
      <c r="M25" s="99"/>
      <c r="N25" s="99"/>
      <c r="O25" s="100" t="str">
        <f>IF(K25="","",K25*M25)</f>
        <v/>
      </c>
      <c r="P25" s="100"/>
      <c r="Q25" s="100"/>
      <c r="R25" s="104"/>
      <c r="S25" s="105"/>
    </row>
    <row r="26" spans="1:19" ht="20.100000000000001" customHeight="1">
      <c r="A26" s="90"/>
      <c r="B26" s="91"/>
      <c r="C26" s="91"/>
      <c r="D26" s="91"/>
      <c r="E26" s="91"/>
      <c r="F26" s="91"/>
      <c r="G26" s="91"/>
      <c r="H26" s="41"/>
      <c r="I26" s="46">
        <f t="shared" si="1"/>
        <v>0</v>
      </c>
      <c r="J26" s="44"/>
      <c r="K26" s="99"/>
      <c r="L26" s="99"/>
      <c r="M26" s="99"/>
      <c r="N26" s="99"/>
      <c r="O26" s="100" t="str">
        <f t="shared" ref="O26:O28" si="3">IF(K26="","",K26*M26)</f>
        <v/>
      </c>
      <c r="P26" s="100"/>
      <c r="Q26" s="100"/>
      <c r="R26" s="104"/>
      <c r="S26" s="105"/>
    </row>
    <row r="27" spans="1:19" ht="20.100000000000001" customHeight="1">
      <c r="A27" s="90"/>
      <c r="B27" s="91"/>
      <c r="C27" s="91"/>
      <c r="D27" s="91"/>
      <c r="E27" s="91"/>
      <c r="F27" s="91"/>
      <c r="G27" s="91"/>
      <c r="H27" s="41"/>
      <c r="I27" s="46">
        <f t="shared" si="1"/>
        <v>0</v>
      </c>
      <c r="J27" s="44"/>
      <c r="K27" s="99"/>
      <c r="L27" s="99"/>
      <c r="M27" s="99"/>
      <c r="N27" s="99"/>
      <c r="O27" s="100" t="str">
        <f t="shared" si="3"/>
        <v/>
      </c>
      <c r="P27" s="100"/>
      <c r="Q27" s="100"/>
      <c r="R27" s="104"/>
      <c r="S27" s="105"/>
    </row>
    <row r="28" spans="1:19" ht="20.100000000000001" customHeight="1" thickBot="1">
      <c r="A28" s="92"/>
      <c r="B28" s="93"/>
      <c r="C28" s="93"/>
      <c r="D28" s="93"/>
      <c r="E28" s="93"/>
      <c r="F28" s="93"/>
      <c r="G28" s="93"/>
      <c r="H28" s="42"/>
      <c r="I28" s="49">
        <f t="shared" si="1"/>
        <v>0</v>
      </c>
      <c r="J28" s="45"/>
      <c r="K28" s="131"/>
      <c r="L28" s="131"/>
      <c r="M28" s="131"/>
      <c r="N28" s="131"/>
      <c r="O28" s="132" t="str">
        <f t="shared" si="3"/>
        <v/>
      </c>
      <c r="P28" s="132"/>
      <c r="Q28" s="132"/>
      <c r="R28" s="133"/>
      <c r="S28" s="134"/>
    </row>
    <row r="29" spans="1:19" ht="20.100000000000001" customHeight="1" thickBot="1">
      <c r="A29" s="73" t="s">
        <v>48</v>
      </c>
      <c r="B29" s="74"/>
      <c r="C29" s="74"/>
      <c r="D29" s="74"/>
      <c r="E29" s="74"/>
      <c r="F29" s="75">
        <f>F30+F31</f>
        <v>0</v>
      </c>
      <c r="G29" s="76"/>
      <c r="H29" s="76"/>
      <c r="I29" s="76"/>
      <c r="J29" s="77"/>
      <c r="K29" s="135" t="s">
        <v>54</v>
      </c>
      <c r="L29" s="136"/>
      <c r="M29" s="136"/>
      <c r="N29" s="137"/>
      <c r="O29" s="138">
        <f>O30+O31</f>
        <v>0</v>
      </c>
      <c r="P29" s="139"/>
      <c r="Q29" s="140"/>
      <c r="R29" s="141"/>
      <c r="S29" s="142"/>
    </row>
    <row r="30" spans="1:19" ht="20.100000000000001" customHeight="1">
      <c r="A30" s="78" t="s">
        <v>49</v>
      </c>
      <c r="B30" s="79"/>
      <c r="C30" s="79"/>
      <c r="D30" s="79"/>
      <c r="E30" s="52">
        <v>1</v>
      </c>
      <c r="F30" s="80">
        <f>SUMIF(I17:I28,E30,O17:Q28)</f>
        <v>0</v>
      </c>
      <c r="G30" s="80"/>
      <c r="H30" s="81"/>
      <c r="I30" s="81"/>
      <c r="J30" s="82"/>
      <c r="K30" s="126" t="s">
        <v>58</v>
      </c>
      <c r="L30" s="127"/>
      <c r="M30" s="127"/>
      <c r="N30" s="128"/>
      <c r="O30" s="80">
        <f>F30*0.08</f>
        <v>0</v>
      </c>
      <c r="P30" s="80"/>
      <c r="Q30" s="82"/>
      <c r="R30" s="129"/>
      <c r="S30" s="130"/>
    </row>
    <row r="31" spans="1:19" ht="20.100000000000001" customHeight="1" thickBot="1">
      <c r="A31" s="83" t="s">
        <v>50</v>
      </c>
      <c r="B31" s="84"/>
      <c r="C31" s="84"/>
      <c r="D31" s="84"/>
      <c r="E31" s="51">
        <v>0</v>
      </c>
      <c r="F31" s="85">
        <f>SUMIF(I17:I28,E31,O17:Q28)</f>
        <v>0</v>
      </c>
      <c r="G31" s="85"/>
      <c r="H31" s="86"/>
      <c r="I31" s="86"/>
      <c r="J31" s="87"/>
      <c r="K31" s="121" t="s">
        <v>58</v>
      </c>
      <c r="L31" s="122"/>
      <c r="M31" s="122"/>
      <c r="N31" s="123"/>
      <c r="O31" s="86">
        <f>F31*0.1</f>
        <v>0</v>
      </c>
      <c r="P31" s="124"/>
      <c r="Q31" s="125"/>
      <c r="R31" s="109"/>
      <c r="S31" s="110"/>
    </row>
    <row r="32" spans="1:19" s="17" customFormat="1" ht="20.100000000000001" customHeight="1">
      <c r="A32" s="47" t="s">
        <v>52</v>
      </c>
      <c r="B32" s="48" t="s">
        <v>53</v>
      </c>
      <c r="C32" s="48"/>
      <c r="D32" s="48"/>
      <c r="E32" s="48"/>
      <c r="F32" s="35"/>
      <c r="G32" s="35"/>
      <c r="H32" s="36"/>
      <c r="I32" s="35"/>
      <c r="J32" s="35"/>
      <c r="K32" s="222"/>
      <c r="L32" s="222"/>
      <c r="M32" s="222"/>
      <c r="N32" s="222"/>
      <c r="O32" s="234"/>
      <c r="P32" s="235"/>
      <c r="Q32" s="235"/>
      <c r="R32" s="222"/>
      <c r="S32" s="222"/>
    </row>
    <row r="33" spans="1:22" ht="20.100000000000001" customHeight="1">
      <c r="A33" s="96" t="s">
        <v>10</v>
      </c>
      <c r="B33" s="96"/>
      <c r="C33" s="37"/>
      <c r="K33" s="5"/>
      <c r="L33" s="5"/>
    </row>
    <row r="34" spans="1:22" ht="20.100000000000001" customHeight="1">
      <c r="A34" s="158" t="s">
        <v>9</v>
      </c>
      <c r="B34" s="159"/>
      <c r="C34" s="236"/>
      <c r="D34" s="237"/>
      <c r="E34" s="237"/>
      <c r="F34" s="237"/>
      <c r="G34" s="237"/>
      <c r="H34" s="237"/>
      <c r="I34" s="237"/>
      <c r="J34" s="237"/>
      <c r="K34" s="238"/>
      <c r="L34" s="158" t="s">
        <v>4</v>
      </c>
      <c r="M34" s="159"/>
      <c r="N34" s="228"/>
      <c r="O34" s="228"/>
      <c r="P34" s="228"/>
      <c r="Q34" s="228"/>
      <c r="R34" s="228"/>
      <c r="S34" s="229"/>
    </row>
    <row r="35" spans="1:22" ht="20.100000000000001" customHeight="1">
      <c r="A35" s="160"/>
      <c r="B35" s="161"/>
      <c r="C35" s="239"/>
      <c r="D35" s="240"/>
      <c r="E35" s="240"/>
      <c r="F35" s="240"/>
      <c r="G35" s="240"/>
      <c r="H35" s="240"/>
      <c r="I35" s="240"/>
      <c r="J35" s="240"/>
      <c r="K35" s="241"/>
      <c r="L35" s="160"/>
      <c r="M35" s="161"/>
      <c r="N35" s="230"/>
      <c r="O35" s="230"/>
      <c r="P35" s="230"/>
      <c r="Q35" s="230"/>
      <c r="R35" s="230"/>
      <c r="S35" s="231"/>
    </row>
    <row r="36" spans="1:22" ht="20.100000000000001" customHeight="1">
      <c r="A36" s="223" t="s">
        <v>5</v>
      </c>
      <c r="B36" s="224"/>
      <c r="C36" s="242" t="s">
        <v>44</v>
      </c>
      <c r="D36" s="243"/>
      <c r="E36" s="243"/>
      <c r="F36" s="243"/>
      <c r="G36" s="243"/>
      <c r="H36" s="243"/>
      <c r="I36" s="243"/>
      <c r="J36" s="243"/>
      <c r="K36" s="244"/>
      <c r="L36" s="232" t="s">
        <v>43</v>
      </c>
      <c r="M36" s="233"/>
      <c r="N36" s="225"/>
      <c r="O36" s="226"/>
      <c r="P36" s="226"/>
      <c r="Q36" s="226"/>
      <c r="R36" s="226"/>
      <c r="S36" s="227"/>
    </row>
    <row r="37" spans="1:22" ht="20.100000000000001" customHeight="1">
      <c r="A37" s="168"/>
      <c r="B37" s="169"/>
      <c r="C37" s="245"/>
      <c r="D37" s="96"/>
      <c r="E37" s="96"/>
      <c r="F37" s="96"/>
      <c r="G37" s="96"/>
      <c r="H37" s="96"/>
      <c r="I37" s="96"/>
      <c r="J37" s="96"/>
      <c r="K37" s="246"/>
      <c r="L37" s="168" t="s">
        <v>27</v>
      </c>
      <c r="M37" s="169"/>
      <c r="N37" s="213"/>
      <c r="O37" s="214"/>
      <c r="P37" s="214"/>
      <c r="Q37" s="214"/>
      <c r="R37" s="214"/>
      <c r="S37" s="215"/>
    </row>
    <row r="38" spans="1:22" ht="20.100000000000001" customHeight="1">
      <c r="A38" s="168"/>
      <c r="B38" s="169"/>
      <c r="C38" s="245"/>
      <c r="D38" s="96"/>
      <c r="E38" s="96"/>
      <c r="F38" s="96"/>
      <c r="G38" s="96"/>
      <c r="H38" s="96"/>
      <c r="I38" s="96"/>
      <c r="J38" s="96"/>
      <c r="K38" s="246"/>
      <c r="L38" s="168"/>
      <c r="M38" s="169"/>
      <c r="N38" s="216"/>
      <c r="O38" s="217"/>
      <c r="P38" s="217"/>
      <c r="Q38" s="217"/>
      <c r="R38" s="217"/>
      <c r="S38" s="218"/>
    </row>
    <row r="39" spans="1:22" ht="20.100000000000001" customHeight="1">
      <c r="A39" s="170"/>
      <c r="B39" s="171"/>
      <c r="C39" s="247"/>
      <c r="D39" s="157"/>
      <c r="E39" s="157"/>
      <c r="F39" s="157"/>
      <c r="G39" s="157"/>
      <c r="H39" s="157"/>
      <c r="I39" s="157"/>
      <c r="J39" s="157"/>
      <c r="K39" s="248"/>
      <c r="L39" s="170"/>
      <c r="M39" s="171"/>
      <c r="N39" s="219"/>
      <c r="O39" s="220"/>
      <c r="P39" s="220"/>
      <c r="Q39" s="220"/>
      <c r="R39" s="220"/>
      <c r="S39" s="221"/>
    </row>
    <row r="40" spans="1:22" ht="10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22"/>
      <c r="O40" s="23"/>
      <c r="P40" s="23"/>
      <c r="Q40" s="23"/>
      <c r="R40" s="23"/>
      <c r="S40" s="23"/>
    </row>
    <row r="41" spans="1:22" ht="20.100000000000001" customHeight="1">
      <c r="A41" s="96"/>
      <c r="B41" s="96"/>
      <c r="C41" s="37"/>
      <c r="D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2"/>
    </row>
    <row r="42" spans="1:22" ht="9.9499999999999993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8"/>
      <c r="P42" s="119" t="s">
        <v>15</v>
      </c>
      <c r="Q42" s="119"/>
      <c r="R42" s="119" t="s">
        <v>16</v>
      </c>
      <c r="S42" s="119"/>
    </row>
    <row r="43" spans="1:22" ht="9.9499999999999993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120"/>
      <c r="Q43" s="120"/>
      <c r="R43" s="120"/>
      <c r="S43" s="120"/>
    </row>
    <row r="44" spans="1:22" ht="19.5" customHeight="1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120"/>
      <c r="Q44" s="120"/>
      <c r="R44" s="120"/>
      <c r="S44" s="120"/>
    </row>
    <row r="45" spans="1:22" ht="20.100000000000001" customHeight="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120"/>
      <c r="Q45" s="120"/>
      <c r="R45" s="120"/>
      <c r="S45" s="120"/>
    </row>
    <row r="46" spans="1:22" ht="20.100000000000001" customHeight="1">
      <c r="A46" s="7"/>
      <c r="B46" s="7"/>
      <c r="C46" s="38"/>
      <c r="D46" s="7"/>
      <c r="E46" s="7"/>
      <c r="F46" s="7"/>
      <c r="G46" s="7"/>
      <c r="H46" s="38"/>
      <c r="I46" s="32"/>
      <c r="J46" s="7"/>
      <c r="K46" s="7"/>
      <c r="L46" s="7"/>
      <c r="M46" s="7"/>
      <c r="N46" s="24"/>
      <c r="O46" s="24"/>
      <c r="P46" s="23"/>
      <c r="Q46" s="23"/>
      <c r="R46" s="118" t="s">
        <v>56</v>
      </c>
      <c r="S46" s="118"/>
    </row>
    <row r="47" spans="1:22" ht="20.100000000000001" customHeight="1">
      <c r="M47" s="106"/>
      <c r="N47" s="107"/>
      <c r="O47" s="20" t="s">
        <v>31</v>
      </c>
      <c r="P47" s="21"/>
      <c r="Q47" s="20" t="s">
        <v>30</v>
      </c>
      <c r="R47" s="21"/>
      <c r="S47" s="20" t="s">
        <v>29</v>
      </c>
      <c r="T47" s="25"/>
      <c r="U47" s="4"/>
      <c r="V47" s="4"/>
    </row>
    <row r="48" spans="1:22" ht="20.100000000000001" customHeight="1">
      <c r="O48" s="108"/>
      <c r="P48" s="108"/>
      <c r="Q48" s="108"/>
      <c r="R48" s="108"/>
      <c r="S48" s="108"/>
      <c r="T48" s="25"/>
      <c r="U48" s="4"/>
      <c r="V48" s="4"/>
    </row>
    <row r="49" spans="1:22" ht="27" customHeight="1">
      <c r="A49" s="143" t="s">
        <v>36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25"/>
      <c r="U49" s="4"/>
      <c r="V49" s="4"/>
    </row>
    <row r="50" spans="1:22" ht="9.9499999999999993" customHeight="1">
      <c r="T50" s="25"/>
      <c r="U50" s="4"/>
      <c r="V50" s="4"/>
    </row>
    <row r="51" spans="1:22" ht="9.9499999999999993" customHeight="1">
      <c r="T51" s="25"/>
      <c r="U51" s="4"/>
      <c r="V51" s="4"/>
    </row>
    <row r="52" spans="1:22" ht="9.9499999999999993" customHeight="1">
      <c r="A52" s="144" t="str">
        <f>IF($N$10="","",($N$10))</f>
        <v/>
      </c>
      <c r="B52" s="145"/>
      <c r="C52" s="145"/>
      <c r="D52" s="145"/>
      <c r="E52" s="145"/>
      <c r="F52" s="145"/>
      <c r="G52" s="145"/>
      <c r="H52" s="96" t="s">
        <v>8</v>
      </c>
      <c r="I52" s="96"/>
      <c r="J52" s="96"/>
      <c r="T52" s="25"/>
      <c r="U52" s="4"/>
      <c r="V52" s="4"/>
    </row>
    <row r="53" spans="1:22" ht="20.100000000000001" customHeight="1">
      <c r="A53" s="146"/>
      <c r="B53" s="146"/>
      <c r="C53" s="146"/>
      <c r="D53" s="146"/>
      <c r="E53" s="146"/>
      <c r="F53" s="146"/>
      <c r="G53" s="146"/>
      <c r="H53" s="157"/>
      <c r="I53" s="157"/>
      <c r="J53" s="157"/>
      <c r="T53" s="25"/>
      <c r="U53" s="4"/>
      <c r="V53" s="4"/>
    </row>
    <row r="54" spans="1:22" ht="20.100000000000001" customHeight="1">
      <c r="A54" s="4" t="s">
        <v>39</v>
      </c>
      <c r="B54" s="6"/>
      <c r="C54" s="37"/>
      <c r="D54" s="6"/>
      <c r="E54" s="6"/>
      <c r="F54" s="6"/>
      <c r="G54" s="6"/>
      <c r="H54" s="37"/>
      <c r="I54" s="33"/>
      <c r="J54" s="6"/>
      <c r="L54" s="1" t="s">
        <v>37</v>
      </c>
      <c r="N54" s="150" t="str">
        <f>IF($N$9="","",$N$9)</f>
        <v/>
      </c>
      <c r="O54" s="151"/>
      <c r="P54" s="151"/>
      <c r="Q54" s="151"/>
      <c r="R54" s="151"/>
      <c r="S54" s="151"/>
      <c r="T54" s="25"/>
      <c r="U54" s="4"/>
      <c r="V54" s="4"/>
    </row>
    <row r="55" spans="1:22" ht="26.25" customHeight="1">
      <c r="E55" s="17"/>
      <c r="L55" s="28" t="s">
        <v>33</v>
      </c>
      <c r="M55" s="29"/>
      <c r="N55" s="191" t="s">
        <v>60</v>
      </c>
      <c r="O55" s="192"/>
      <c r="P55" s="192"/>
      <c r="Q55" s="192"/>
      <c r="R55" s="192"/>
      <c r="S55" s="193"/>
      <c r="T55" s="25"/>
      <c r="U55" s="4"/>
      <c r="V55" s="4"/>
    </row>
    <row r="56" spans="1:22" ht="26.25" customHeight="1">
      <c r="A56" s="147" t="s">
        <v>7</v>
      </c>
      <c r="B56" s="148"/>
      <c r="C56" s="155" t="str">
        <f>IF($C$11="","",$C$11)</f>
        <v/>
      </c>
      <c r="D56" s="155"/>
      <c r="E56" s="155"/>
      <c r="F56" s="155"/>
      <c r="G56" s="155"/>
      <c r="H56" s="155"/>
      <c r="I56" s="155"/>
      <c r="J56" s="155"/>
      <c r="L56" s="30" t="s">
        <v>34</v>
      </c>
      <c r="M56" s="3"/>
      <c r="N56" s="150"/>
      <c r="O56" s="151"/>
      <c r="P56" s="151"/>
      <c r="Q56" s="151"/>
      <c r="R56" s="151"/>
      <c r="S56" s="194"/>
      <c r="T56" s="25"/>
      <c r="U56" s="4"/>
      <c r="V56" s="4"/>
    </row>
    <row r="57" spans="1:22" ht="26.25" customHeight="1">
      <c r="A57" s="149"/>
      <c r="B57" s="149"/>
      <c r="C57" s="156"/>
      <c r="D57" s="156"/>
      <c r="E57" s="156"/>
      <c r="F57" s="156"/>
      <c r="G57" s="156"/>
      <c r="H57" s="156"/>
      <c r="I57" s="156"/>
      <c r="J57" s="156"/>
      <c r="L57" s="30" t="s">
        <v>35</v>
      </c>
      <c r="M57" s="3"/>
      <c r="N57" s="150"/>
      <c r="O57" s="151"/>
      <c r="P57" s="151"/>
      <c r="Q57" s="151"/>
      <c r="R57" s="151"/>
      <c r="S57" s="194"/>
      <c r="T57" s="25"/>
      <c r="U57" s="4"/>
      <c r="V57" s="4"/>
    </row>
    <row r="58" spans="1:22" ht="26.25" customHeight="1">
      <c r="A58" s="111" t="s">
        <v>18</v>
      </c>
      <c r="B58" s="111"/>
      <c r="C58" s="39"/>
      <c r="D58" s="112">
        <f>$D$13</f>
        <v>0</v>
      </c>
      <c r="E58" s="113"/>
      <c r="F58" s="113"/>
      <c r="G58" s="113"/>
      <c r="H58" s="40"/>
      <c r="I58" s="34"/>
      <c r="J58" s="8" t="s">
        <v>17</v>
      </c>
      <c r="L58" s="71"/>
      <c r="M58" s="72"/>
      <c r="N58" s="114"/>
      <c r="O58" s="115"/>
      <c r="P58" s="115"/>
      <c r="Q58" s="115"/>
      <c r="R58" s="115"/>
      <c r="S58" s="116"/>
      <c r="T58" s="25"/>
      <c r="U58" s="4"/>
      <c r="V58" s="4"/>
    </row>
    <row r="59" spans="1:22" ht="20.100000000000001" customHeight="1">
      <c r="G59" s="96" t="s">
        <v>19</v>
      </c>
      <c r="H59" s="96"/>
      <c r="I59" s="96"/>
      <c r="J59" s="96"/>
      <c r="T59" s="25"/>
      <c r="U59" s="4"/>
      <c r="V59" s="4"/>
    </row>
    <row r="60" spans="1:22" ht="9.9499999999999993" customHeight="1">
      <c r="T60" s="25"/>
      <c r="U60" s="4"/>
      <c r="V60" s="4"/>
    </row>
    <row r="61" spans="1:22" ht="15" customHeight="1">
      <c r="A61" s="117" t="s">
        <v>20</v>
      </c>
      <c r="B61" s="94"/>
      <c r="C61" s="94"/>
      <c r="D61" s="94"/>
      <c r="E61" s="94"/>
      <c r="F61" s="94"/>
      <c r="G61" s="94"/>
      <c r="H61" s="94"/>
      <c r="I61" s="94"/>
      <c r="J61" s="94"/>
      <c r="K61" s="94" t="s">
        <v>1</v>
      </c>
      <c r="L61" s="94"/>
      <c r="M61" s="94" t="s">
        <v>2</v>
      </c>
      <c r="N61" s="94"/>
      <c r="O61" s="94" t="s">
        <v>0</v>
      </c>
      <c r="P61" s="94"/>
      <c r="Q61" s="94"/>
      <c r="R61" s="94" t="s">
        <v>3</v>
      </c>
      <c r="S61" s="95"/>
      <c r="T61" s="25"/>
      <c r="U61" s="4"/>
      <c r="V61" s="4"/>
    </row>
    <row r="62" spans="1:22" ht="20.100000000000001" customHeight="1">
      <c r="A62" s="88" t="str">
        <f>IF(A17=0,"",A17)</f>
        <v/>
      </c>
      <c r="B62" s="89"/>
      <c r="C62" s="89"/>
      <c r="D62" s="89"/>
      <c r="E62" s="89"/>
      <c r="F62" s="89"/>
      <c r="G62" s="89"/>
      <c r="H62" s="53"/>
      <c r="I62" s="54">
        <f t="shared" ref="I62:I73" si="4">IF(J62="※",1,0)</f>
        <v>0</v>
      </c>
      <c r="J62" s="55" t="str">
        <f>IF(J17="※","※","")</f>
        <v/>
      </c>
      <c r="K62" s="187" t="str">
        <f>IF(K17="","",K17)</f>
        <v/>
      </c>
      <c r="L62" s="187"/>
      <c r="M62" s="187" t="str">
        <f>IF(M17="","",M17)</f>
        <v/>
      </c>
      <c r="N62" s="187"/>
      <c r="O62" s="188" t="str">
        <f t="shared" ref="O62" si="5">IF(K62="","",K62*M62)</f>
        <v/>
      </c>
      <c r="P62" s="188"/>
      <c r="Q62" s="188"/>
      <c r="R62" s="189"/>
      <c r="S62" s="190"/>
      <c r="T62" s="25"/>
      <c r="U62" s="4"/>
      <c r="V62" s="4"/>
    </row>
    <row r="63" spans="1:22" ht="20.100000000000001" customHeight="1">
      <c r="A63" s="90" t="str">
        <f t="shared" ref="A63:A73" si="6">IF(A18=0,"",A18)</f>
        <v/>
      </c>
      <c r="B63" s="91"/>
      <c r="C63" s="91"/>
      <c r="D63" s="91"/>
      <c r="E63" s="91"/>
      <c r="F63" s="91"/>
      <c r="G63" s="91"/>
      <c r="H63" s="41"/>
      <c r="I63" s="46">
        <f t="shared" si="4"/>
        <v>0</v>
      </c>
      <c r="J63" s="55" t="str">
        <f t="shared" ref="J63:J73" si="7">IF(J18="※","※","")</f>
        <v/>
      </c>
      <c r="K63" s="99" t="str">
        <f t="shared" ref="K63:K73" si="8">IF(K18="","",K18)</f>
        <v/>
      </c>
      <c r="L63" s="99"/>
      <c r="M63" s="99" t="str">
        <f t="shared" ref="M63:M73" si="9">IF(M18="","",M18)</f>
        <v/>
      </c>
      <c r="N63" s="99"/>
      <c r="O63" s="100" t="str">
        <f t="shared" ref="O63:O73" si="10">IF(K63="","",K63*M63)</f>
        <v/>
      </c>
      <c r="P63" s="100"/>
      <c r="Q63" s="100"/>
      <c r="R63" s="104"/>
      <c r="S63" s="105"/>
      <c r="T63" s="25"/>
      <c r="U63" s="4"/>
      <c r="V63" s="4"/>
    </row>
    <row r="64" spans="1:22" ht="20.100000000000001" customHeight="1">
      <c r="A64" s="90" t="str">
        <f t="shared" si="6"/>
        <v/>
      </c>
      <c r="B64" s="91"/>
      <c r="C64" s="91"/>
      <c r="D64" s="91"/>
      <c r="E64" s="91"/>
      <c r="F64" s="91"/>
      <c r="G64" s="91"/>
      <c r="H64" s="41"/>
      <c r="I64" s="46">
        <f t="shared" si="4"/>
        <v>0</v>
      </c>
      <c r="J64" s="55" t="str">
        <f t="shared" si="7"/>
        <v/>
      </c>
      <c r="K64" s="99" t="str">
        <f t="shared" si="8"/>
        <v/>
      </c>
      <c r="L64" s="99"/>
      <c r="M64" s="99" t="str">
        <f t="shared" si="9"/>
        <v/>
      </c>
      <c r="N64" s="99"/>
      <c r="O64" s="100" t="str">
        <f t="shared" si="10"/>
        <v/>
      </c>
      <c r="P64" s="100"/>
      <c r="Q64" s="100"/>
      <c r="R64" s="104"/>
      <c r="S64" s="105"/>
      <c r="T64" s="25"/>
      <c r="U64" s="4"/>
      <c r="V64" s="4"/>
    </row>
    <row r="65" spans="1:22" ht="20.100000000000001" customHeight="1">
      <c r="A65" s="90" t="str">
        <f t="shared" si="6"/>
        <v/>
      </c>
      <c r="B65" s="91"/>
      <c r="C65" s="91"/>
      <c r="D65" s="91"/>
      <c r="E65" s="91"/>
      <c r="F65" s="91"/>
      <c r="G65" s="91"/>
      <c r="H65" s="41"/>
      <c r="I65" s="46">
        <f t="shared" si="4"/>
        <v>0</v>
      </c>
      <c r="J65" s="55" t="str">
        <f t="shared" si="7"/>
        <v/>
      </c>
      <c r="K65" s="99" t="str">
        <f t="shared" si="8"/>
        <v/>
      </c>
      <c r="L65" s="99"/>
      <c r="M65" s="99" t="str">
        <f t="shared" si="9"/>
        <v/>
      </c>
      <c r="N65" s="99"/>
      <c r="O65" s="100" t="str">
        <f t="shared" si="10"/>
        <v/>
      </c>
      <c r="P65" s="100"/>
      <c r="Q65" s="100"/>
      <c r="R65" s="104"/>
      <c r="S65" s="105"/>
      <c r="T65" s="25"/>
      <c r="U65" s="4"/>
      <c r="V65" s="4"/>
    </row>
    <row r="66" spans="1:22" ht="20.100000000000001" customHeight="1">
      <c r="A66" s="90" t="str">
        <f t="shared" si="6"/>
        <v/>
      </c>
      <c r="B66" s="91"/>
      <c r="C66" s="91"/>
      <c r="D66" s="91"/>
      <c r="E66" s="91"/>
      <c r="F66" s="91"/>
      <c r="G66" s="91"/>
      <c r="H66" s="41"/>
      <c r="I66" s="46">
        <f t="shared" si="4"/>
        <v>0</v>
      </c>
      <c r="J66" s="55" t="str">
        <f t="shared" si="7"/>
        <v/>
      </c>
      <c r="K66" s="99" t="str">
        <f t="shared" si="8"/>
        <v/>
      </c>
      <c r="L66" s="99"/>
      <c r="M66" s="99" t="str">
        <f t="shared" si="9"/>
        <v/>
      </c>
      <c r="N66" s="99"/>
      <c r="O66" s="100" t="str">
        <f t="shared" si="10"/>
        <v/>
      </c>
      <c r="P66" s="100"/>
      <c r="Q66" s="100"/>
      <c r="R66" s="104"/>
      <c r="S66" s="105"/>
      <c r="T66" s="25"/>
      <c r="U66" s="4"/>
      <c r="V66" s="4"/>
    </row>
    <row r="67" spans="1:22" ht="20.100000000000001" customHeight="1">
      <c r="A67" s="90" t="str">
        <f t="shared" si="6"/>
        <v/>
      </c>
      <c r="B67" s="91"/>
      <c r="C67" s="91"/>
      <c r="D67" s="91"/>
      <c r="E67" s="91"/>
      <c r="F67" s="91"/>
      <c r="G67" s="91"/>
      <c r="H67" s="41"/>
      <c r="I67" s="46">
        <f t="shared" si="4"/>
        <v>0</v>
      </c>
      <c r="J67" s="55" t="str">
        <f t="shared" si="7"/>
        <v/>
      </c>
      <c r="K67" s="99" t="str">
        <f t="shared" si="8"/>
        <v/>
      </c>
      <c r="L67" s="99"/>
      <c r="M67" s="99" t="str">
        <f t="shared" si="9"/>
        <v/>
      </c>
      <c r="N67" s="99"/>
      <c r="O67" s="100" t="str">
        <f t="shared" si="10"/>
        <v/>
      </c>
      <c r="P67" s="100"/>
      <c r="Q67" s="100"/>
      <c r="R67" s="104"/>
      <c r="S67" s="105"/>
      <c r="T67" s="25"/>
      <c r="U67" s="4"/>
      <c r="V67" s="4"/>
    </row>
    <row r="68" spans="1:22" ht="20.100000000000001" customHeight="1">
      <c r="A68" s="90" t="str">
        <f t="shared" si="6"/>
        <v/>
      </c>
      <c r="B68" s="91"/>
      <c r="C68" s="91"/>
      <c r="D68" s="91"/>
      <c r="E68" s="91"/>
      <c r="F68" s="91"/>
      <c r="G68" s="91"/>
      <c r="H68" s="41"/>
      <c r="I68" s="46">
        <f t="shared" si="4"/>
        <v>0</v>
      </c>
      <c r="J68" s="55" t="str">
        <f t="shared" si="7"/>
        <v/>
      </c>
      <c r="K68" s="99" t="str">
        <f t="shared" si="8"/>
        <v/>
      </c>
      <c r="L68" s="99"/>
      <c r="M68" s="99" t="str">
        <f t="shared" si="9"/>
        <v/>
      </c>
      <c r="N68" s="99"/>
      <c r="O68" s="100" t="str">
        <f t="shared" si="10"/>
        <v/>
      </c>
      <c r="P68" s="100"/>
      <c r="Q68" s="100"/>
      <c r="R68" s="104"/>
      <c r="S68" s="105"/>
      <c r="T68" s="25"/>
      <c r="U68" s="4"/>
      <c r="V68" s="4"/>
    </row>
    <row r="69" spans="1:22" ht="20.100000000000001" customHeight="1">
      <c r="A69" s="90" t="str">
        <f t="shared" si="6"/>
        <v/>
      </c>
      <c r="B69" s="91"/>
      <c r="C69" s="91"/>
      <c r="D69" s="91"/>
      <c r="E69" s="91"/>
      <c r="F69" s="91"/>
      <c r="G69" s="91"/>
      <c r="H69" s="41"/>
      <c r="I69" s="46">
        <f t="shared" si="4"/>
        <v>0</v>
      </c>
      <c r="J69" s="55" t="str">
        <f t="shared" si="7"/>
        <v/>
      </c>
      <c r="K69" s="99" t="str">
        <f t="shared" si="8"/>
        <v/>
      </c>
      <c r="L69" s="99"/>
      <c r="M69" s="99" t="str">
        <f t="shared" si="9"/>
        <v/>
      </c>
      <c r="N69" s="99"/>
      <c r="O69" s="100" t="str">
        <f t="shared" si="10"/>
        <v/>
      </c>
      <c r="P69" s="100"/>
      <c r="Q69" s="100"/>
      <c r="R69" s="104"/>
      <c r="S69" s="105"/>
      <c r="T69" s="25"/>
      <c r="U69" s="4"/>
      <c r="V69" s="4"/>
    </row>
    <row r="70" spans="1:22" ht="20.100000000000001" customHeight="1">
      <c r="A70" s="90" t="str">
        <f t="shared" si="6"/>
        <v/>
      </c>
      <c r="B70" s="91"/>
      <c r="C70" s="91"/>
      <c r="D70" s="91"/>
      <c r="E70" s="91"/>
      <c r="F70" s="91"/>
      <c r="G70" s="91"/>
      <c r="H70" s="41"/>
      <c r="I70" s="46">
        <f t="shared" si="4"/>
        <v>0</v>
      </c>
      <c r="J70" s="55" t="str">
        <f t="shared" si="7"/>
        <v/>
      </c>
      <c r="K70" s="99" t="str">
        <f t="shared" si="8"/>
        <v/>
      </c>
      <c r="L70" s="99"/>
      <c r="M70" s="99" t="str">
        <f t="shared" si="9"/>
        <v/>
      </c>
      <c r="N70" s="99"/>
      <c r="O70" s="100" t="str">
        <f t="shared" si="10"/>
        <v/>
      </c>
      <c r="P70" s="100"/>
      <c r="Q70" s="100"/>
      <c r="R70" s="104"/>
      <c r="S70" s="105"/>
      <c r="T70" s="25"/>
      <c r="U70" s="4"/>
      <c r="V70" s="4"/>
    </row>
    <row r="71" spans="1:22" ht="20.100000000000001" customHeight="1">
      <c r="A71" s="90" t="str">
        <f t="shared" si="6"/>
        <v/>
      </c>
      <c r="B71" s="91"/>
      <c r="C71" s="91"/>
      <c r="D71" s="91"/>
      <c r="E71" s="91"/>
      <c r="F71" s="91"/>
      <c r="G71" s="91"/>
      <c r="H71" s="41"/>
      <c r="I71" s="46">
        <f t="shared" si="4"/>
        <v>0</v>
      </c>
      <c r="J71" s="55" t="str">
        <f t="shared" si="7"/>
        <v/>
      </c>
      <c r="K71" s="99" t="str">
        <f t="shared" si="8"/>
        <v/>
      </c>
      <c r="L71" s="99"/>
      <c r="M71" s="99" t="str">
        <f t="shared" si="9"/>
        <v/>
      </c>
      <c r="N71" s="99"/>
      <c r="O71" s="100" t="str">
        <f t="shared" si="10"/>
        <v/>
      </c>
      <c r="P71" s="100"/>
      <c r="Q71" s="100"/>
      <c r="R71" s="104"/>
      <c r="S71" s="105"/>
      <c r="T71" s="25"/>
      <c r="U71" s="4"/>
      <c r="V71" s="4"/>
    </row>
    <row r="72" spans="1:22" ht="20.100000000000001" customHeight="1">
      <c r="A72" s="90" t="str">
        <f t="shared" si="6"/>
        <v/>
      </c>
      <c r="B72" s="91"/>
      <c r="C72" s="91"/>
      <c r="D72" s="91"/>
      <c r="E72" s="91"/>
      <c r="F72" s="91"/>
      <c r="G72" s="91"/>
      <c r="H72" s="41"/>
      <c r="I72" s="46">
        <f t="shared" si="4"/>
        <v>0</v>
      </c>
      <c r="J72" s="55" t="str">
        <f t="shared" si="7"/>
        <v/>
      </c>
      <c r="K72" s="99" t="str">
        <f t="shared" si="8"/>
        <v/>
      </c>
      <c r="L72" s="99"/>
      <c r="M72" s="99" t="str">
        <f t="shared" si="9"/>
        <v/>
      </c>
      <c r="N72" s="99"/>
      <c r="O72" s="100" t="str">
        <f t="shared" si="10"/>
        <v/>
      </c>
      <c r="P72" s="100"/>
      <c r="Q72" s="100"/>
      <c r="R72" s="104"/>
      <c r="S72" s="105"/>
      <c r="T72" s="25"/>
      <c r="U72" s="4"/>
      <c r="V72" s="4"/>
    </row>
    <row r="73" spans="1:22" ht="20.100000000000001" customHeight="1" thickBot="1">
      <c r="A73" s="92" t="str">
        <f t="shared" si="6"/>
        <v/>
      </c>
      <c r="B73" s="93"/>
      <c r="C73" s="93"/>
      <c r="D73" s="93"/>
      <c r="E73" s="93"/>
      <c r="F73" s="93"/>
      <c r="G73" s="93"/>
      <c r="H73" s="42"/>
      <c r="I73" s="49">
        <f t="shared" si="4"/>
        <v>0</v>
      </c>
      <c r="J73" s="55" t="str">
        <f t="shared" si="7"/>
        <v/>
      </c>
      <c r="K73" s="131" t="str">
        <f t="shared" si="8"/>
        <v/>
      </c>
      <c r="L73" s="131"/>
      <c r="M73" s="131" t="str">
        <f t="shared" si="9"/>
        <v/>
      </c>
      <c r="N73" s="131"/>
      <c r="O73" s="132" t="str">
        <f t="shared" si="10"/>
        <v/>
      </c>
      <c r="P73" s="132"/>
      <c r="Q73" s="132"/>
      <c r="R73" s="133"/>
      <c r="S73" s="134"/>
      <c r="T73" s="25"/>
      <c r="U73" s="4"/>
      <c r="V73" s="4"/>
    </row>
    <row r="74" spans="1:22" ht="20.100000000000001" customHeight="1" thickBot="1">
      <c r="A74" s="73" t="s">
        <v>48</v>
      </c>
      <c r="B74" s="74"/>
      <c r="C74" s="74"/>
      <c r="D74" s="74"/>
      <c r="E74" s="74"/>
      <c r="F74" s="75">
        <f>F75+F76</f>
        <v>0</v>
      </c>
      <c r="G74" s="76"/>
      <c r="H74" s="76"/>
      <c r="I74" s="76"/>
      <c r="J74" s="77"/>
      <c r="K74" s="135" t="s">
        <v>54</v>
      </c>
      <c r="L74" s="136"/>
      <c r="M74" s="136"/>
      <c r="N74" s="137"/>
      <c r="O74" s="138">
        <f>O75+O76</f>
        <v>0</v>
      </c>
      <c r="P74" s="139"/>
      <c r="Q74" s="140"/>
      <c r="R74" s="141"/>
      <c r="S74" s="142"/>
      <c r="T74" s="25"/>
      <c r="U74" s="4"/>
      <c r="V74" s="4"/>
    </row>
    <row r="75" spans="1:22" ht="20.100000000000001" customHeight="1">
      <c r="A75" s="78" t="s">
        <v>49</v>
      </c>
      <c r="B75" s="79"/>
      <c r="C75" s="79"/>
      <c r="D75" s="79"/>
      <c r="E75" s="52">
        <v>1</v>
      </c>
      <c r="F75" s="80">
        <f>SUMIF(I62:I73,E75,O62:Q73)</f>
        <v>0</v>
      </c>
      <c r="G75" s="80"/>
      <c r="H75" s="81"/>
      <c r="I75" s="81"/>
      <c r="J75" s="82"/>
      <c r="K75" s="126" t="s">
        <v>59</v>
      </c>
      <c r="L75" s="127"/>
      <c r="M75" s="127"/>
      <c r="N75" s="128"/>
      <c r="O75" s="80">
        <f>F75*0.08</f>
        <v>0</v>
      </c>
      <c r="P75" s="80"/>
      <c r="Q75" s="82"/>
      <c r="R75" s="129"/>
      <c r="S75" s="130"/>
      <c r="T75" s="25"/>
      <c r="U75" s="4"/>
      <c r="V75" s="4"/>
    </row>
    <row r="76" spans="1:22" ht="20.100000000000001" customHeight="1" thickBot="1">
      <c r="A76" s="83" t="s">
        <v>50</v>
      </c>
      <c r="B76" s="84"/>
      <c r="C76" s="84"/>
      <c r="D76" s="84"/>
      <c r="E76" s="51">
        <v>0</v>
      </c>
      <c r="F76" s="85">
        <f>SUMIF(I62:I73,E76,O62:Q73)</f>
        <v>0</v>
      </c>
      <c r="G76" s="85"/>
      <c r="H76" s="86"/>
      <c r="I76" s="86"/>
      <c r="J76" s="87"/>
      <c r="K76" s="121" t="s">
        <v>58</v>
      </c>
      <c r="L76" s="122"/>
      <c r="M76" s="122"/>
      <c r="N76" s="123"/>
      <c r="O76" s="86">
        <f>F76*0.1</f>
        <v>0</v>
      </c>
      <c r="P76" s="124"/>
      <c r="Q76" s="125"/>
      <c r="R76" s="109"/>
      <c r="S76" s="110"/>
      <c r="T76" s="25"/>
      <c r="U76" s="4"/>
      <c r="V76" s="4"/>
    </row>
    <row r="77" spans="1:22" ht="20.100000000000001" customHeight="1">
      <c r="A77" s="47" t="s">
        <v>52</v>
      </c>
      <c r="B77" s="48" t="s">
        <v>53</v>
      </c>
      <c r="K77" s="96"/>
      <c r="L77" s="96"/>
      <c r="T77" s="25"/>
      <c r="U77" s="4"/>
      <c r="V77" s="4"/>
    </row>
    <row r="78" spans="1:22" ht="20.100000000000001" customHeight="1">
      <c r="A78" s="96" t="s">
        <v>10</v>
      </c>
      <c r="B78" s="96"/>
      <c r="C78" s="37"/>
      <c r="K78" s="6"/>
      <c r="L78" s="6"/>
      <c r="T78" s="25"/>
      <c r="U78" s="4"/>
      <c r="V78" s="4"/>
    </row>
    <row r="79" spans="1:22" ht="20.100000000000001" customHeight="1">
      <c r="A79" s="158" t="s">
        <v>9</v>
      </c>
      <c r="B79" s="159"/>
      <c r="C79" s="249" t="str">
        <f>IF($C$34="","",$C$34)</f>
        <v/>
      </c>
      <c r="D79" s="250"/>
      <c r="E79" s="250"/>
      <c r="F79" s="250"/>
      <c r="G79" s="250"/>
      <c r="H79" s="250"/>
      <c r="I79" s="250"/>
      <c r="J79" s="250"/>
      <c r="K79" s="251"/>
      <c r="L79" s="162" t="s">
        <v>4</v>
      </c>
      <c r="M79" s="159"/>
      <c r="N79" s="164" t="str">
        <f>IF($N$34="","",($N$34))</f>
        <v/>
      </c>
      <c r="O79" s="164"/>
      <c r="P79" s="164"/>
      <c r="Q79" s="164"/>
      <c r="R79" s="164"/>
      <c r="S79" s="165"/>
      <c r="T79" s="25"/>
      <c r="U79" s="4"/>
      <c r="V79" s="4"/>
    </row>
    <row r="80" spans="1:22" ht="20.100000000000001" customHeight="1">
      <c r="A80" s="160"/>
      <c r="B80" s="161"/>
      <c r="C80" s="252"/>
      <c r="D80" s="253"/>
      <c r="E80" s="253"/>
      <c r="F80" s="253"/>
      <c r="G80" s="253"/>
      <c r="H80" s="253"/>
      <c r="I80" s="253"/>
      <c r="J80" s="253"/>
      <c r="K80" s="254"/>
      <c r="L80" s="163"/>
      <c r="M80" s="161"/>
      <c r="N80" s="166"/>
      <c r="O80" s="166"/>
      <c r="P80" s="166"/>
      <c r="Q80" s="166"/>
      <c r="R80" s="166"/>
      <c r="S80" s="167"/>
      <c r="T80" s="25"/>
      <c r="U80" s="4"/>
      <c r="V80" s="4"/>
    </row>
    <row r="81" spans="1:22" ht="20.100000000000001" customHeight="1">
      <c r="A81" s="168" t="s">
        <v>5</v>
      </c>
      <c r="B81" s="169"/>
      <c r="C81" s="255" t="s">
        <v>57</v>
      </c>
      <c r="D81" s="256"/>
      <c r="E81" s="256"/>
      <c r="F81" s="256"/>
      <c r="G81" s="256"/>
      <c r="H81" s="256"/>
      <c r="I81" s="256"/>
      <c r="J81" s="256"/>
      <c r="K81" s="257"/>
      <c r="L81" s="261" t="s">
        <v>28</v>
      </c>
      <c r="M81" s="233"/>
      <c r="N81" s="262" t="s">
        <v>45</v>
      </c>
      <c r="O81" s="263"/>
      <c r="P81" s="263"/>
      <c r="Q81" s="263"/>
      <c r="R81" s="263"/>
      <c r="S81" s="264"/>
      <c r="T81" s="25"/>
      <c r="U81" s="4"/>
      <c r="V81" s="4"/>
    </row>
    <row r="82" spans="1:22" ht="20.100000000000001" customHeight="1">
      <c r="A82" s="168"/>
      <c r="B82" s="169"/>
      <c r="C82" s="245" t="s">
        <v>21</v>
      </c>
      <c r="D82" s="96"/>
      <c r="E82" s="4"/>
      <c r="F82" s="3" t="s">
        <v>25</v>
      </c>
      <c r="G82" s="3"/>
      <c r="H82" s="3"/>
      <c r="I82" s="3"/>
      <c r="J82" s="3"/>
      <c r="K82" s="31"/>
      <c r="L82" s="177" t="s">
        <v>27</v>
      </c>
      <c r="M82" s="169"/>
      <c r="N82" s="179" t="str">
        <f>IF($N$37="","",$N$37)</f>
        <v/>
      </c>
      <c r="O82" s="144"/>
      <c r="P82" s="144"/>
      <c r="Q82" s="144"/>
      <c r="R82" s="144"/>
      <c r="S82" s="180"/>
      <c r="T82" s="25"/>
      <c r="U82" s="4"/>
      <c r="V82" s="4"/>
    </row>
    <row r="83" spans="1:22" ht="20.100000000000001" customHeight="1">
      <c r="A83" s="168"/>
      <c r="B83" s="169"/>
      <c r="C83" s="245" t="s">
        <v>22</v>
      </c>
      <c r="D83" s="96"/>
      <c r="E83" s="96"/>
      <c r="F83" s="3" t="s">
        <v>11</v>
      </c>
      <c r="G83" s="3"/>
      <c r="H83" s="3"/>
      <c r="I83" s="3"/>
      <c r="J83" s="3"/>
      <c r="K83" s="31"/>
      <c r="L83" s="177"/>
      <c r="M83" s="169"/>
      <c r="N83" s="179" t="e">
        <f>#REF!</f>
        <v>#REF!</v>
      </c>
      <c r="O83" s="144"/>
      <c r="P83" s="144"/>
      <c r="Q83" s="144"/>
      <c r="R83" s="144"/>
      <c r="S83" s="180"/>
      <c r="T83" s="25"/>
      <c r="U83" s="4"/>
      <c r="V83" s="4"/>
    </row>
    <row r="84" spans="1:22" ht="20.100000000000001" customHeight="1">
      <c r="A84" s="170"/>
      <c r="B84" s="171"/>
      <c r="C84" s="247" t="s">
        <v>23</v>
      </c>
      <c r="D84" s="157"/>
      <c r="E84" s="157"/>
      <c r="F84" s="2" t="s">
        <v>12</v>
      </c>
      <c r="G84" s="2"/>
      <c r="H84" s="2"/>
      <c r="I84" s="2"/>
      <c r="J84" s="2"/>
      <c r="K84" s="50"/>
      <c r="L84" s="178"/>
      <c r="M84" s="171"/>
      <c r="N84" s="181"/>
      <c r="O84" s="182"/>
      <c r="P84" s="182"/>
      <c r="Q84" s="182"/>
      <c r="R84" s="182"/>
      <c r="S84" s="183"/>
      <c r="T84" s="25"/>
      <c r="U84" s="4"/>
      <c r="V84" s="4"/>
    </row>
    <row r="85" spans="1:22" ht="10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25"/>
      <c r="U85" s="4"/>
      <c r="V85" s="4"/>
    </row>
    <row r="86" spans="1:22" ht="20.100000000000001" customHeight="1">
      <c r="A86" s="96" t="s">
        <v>26</v>
      </c>
      <c r="B86" s="96"/>
      <c r="C86" s="37"/>
      <c r="D86" s="4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2"/>
      <c r="T86" s="25"/>
      <c r="U86" s="4"/>
      <c r="V86" s="4"/>
    </row>
    <row r="87" spans="1:22" ht="9.9499999999999993" customHeight="1">
      <c r="A87" s="97" t="s">
        <v>13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8"/>
      <c r="P87" s="119" t="s">
        <v>15</v>
      </c>
      <c r="Q87" s="119"/>
      <c r="R87" s="119" t="s">
        <v>16</v>
      </c>
      <c r="S87" s="119"/>
      <c r="T87" s="25"/>
      <c r="U87" s="4"/>
      <c r="V87" s="4"/>
    </row>
    <row r="88" spans="1:22" ht="9.9499999999999993" customHeight="1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8"/>
      <c r="P88" s="120"/>
      <c r="Q88" s="120"/>
      <c r="R88" s="120"/>
      <c r="S88" s="120"/>
      <c r="T88" s="25"/>
      <c r="U88" s="4"/>
      <c r="V88" s="4"/>
    </row>
    <row r="89" spans="1:22" ht="19.5" customHeight="1">
      <c r="A89" s="97" t="s">
        <v>14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8"/>
      <c r="P89" s="120"/>
      <c r="Q89" s="120"/>
      <c r="R89" s="120"/>
      <c r="S89" s="120"/>
      <c r="T89" s="25"/>
      <c r="U89" s="4"/>
      <c r="V89" s="4"/>
    </row>
    <row r="90" spans="1:22" ht="20.100000000000001" customHeight="1">
      <c r="A90" s="97" t="s">
        <v>24</v>
      </c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8"/>
      <c r="P90" s="120"/>
      <c r="Q90" s="120"/>
      <c r="R90" s="120"/>
      <c r="S90" s="120"/>
      <c r="T90" s="25"/>
      <c r="U90" s="4"/>
      <c r="V90" s="4"/>
    </row>
    <row r="91" spans="1:22" ht="20.100000000000001" customHeight="1">
      <c r="A91" s="7"/>
      <c r="B91" s="7"/>
      <c r="C91" s="38"/>
      <c r="D91" s="7"/>
      <c r="E91" s="7"/>
      <c r="F91" s="7"/>
      <c r="G91" s="7"/>
      <c r="H91" s="38"/>
      <c r="I91" s="32"/>
      <c r="J91" s="7"/>
      <c r="K91" s="7"/>
      <c r="L91" s="7"/>
      <c r="M91" s="7"/>
      <c r="N91" s="24"/>
      <c r="O91" s="24"/>
      <c r="P91" s="23"/>
      <c r="Q91" s="23"/>
      <c r="R91" s="118" t="str">
        <f>$R$46</f>
        <v>適用2309</v>
      </c>
      <c r="S91" s="118"/>
      <c r="T91" s="25"/>
      <c r="U91" s="4"/>
      <c r="V91" s="4"/>
    </row>
    <row r="92" spans="1:22" ht="20.100000000000001" customHeight="1">
      <c r="M92" s="106"/>
      <c r="N92" s="107"/>
      <c r="O92" s="20" t="s">
        <v>31</v>
      </c>
      <c r="P92" s="21"/>
      <c r="Q92" s="20" t="s">
        <v>30</v>
      </c>
      <c r="R92" s="21"/>
      <c r="S92" s="20" t="s">
        <v>29</v>
      </c>
      <c r="T92" s="25"/>
      <c r="U92" s="4"/>
      <c r="V92" s="4"/>
    </row>
    <row r="93" spans="1:22" ht="20.100000000000001" customHeight="1">
      <c r="O93" s="108"/>
      <c r="P93" s="108"/>
      <c r="Q93" s="108"/>
      <c r="R93" s="108"/>
      <c r="S93" s="108"/>
      <c r="T93" s="25"/>
      <c r="U93" s="4"/>
      <c r="V93" s="4"/>
    </row>
    <row r="94" spans="1:22" ht="27" customHeight="1">
      <c r="A94" s="143" t="s">
        <v>40</v>
      </c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25"/>
      <c r="U94" s="4"/>
      <c r="V94" s="4"/>
    </row>
    <row r="95" spans="1:22" ht="9.9499999999999993" customHeight="1">
      <c r="T95" s="25"/>
      <c r="U95" s="4"/>
      <c r="V95" s="4"/>
    </row>
    <row r="96" spans="1:22" ht="9.9499999999999993" customHeight="1">
      <c r="T96" s="25"/>
      <c r="U96" s="4"/>
      <c r="V96" s="4"/>
    </row>
    <row r="97" spans="1:22" ht="9.9499999999999993" customHeight="1">
      <c r="A97" s="144" t="str">
        <f>IF($A$7="","",($A$7))</f>
        <v/>
      </c>
      <c r="B97" s="144"/>
      <c r="C97" s="144"/>
      <c r="D97" s="144"/>
      <c r="E97" s="144"/>
      <c r="F97" s="144"/>
      <c r="G97" s="144"/>
      <c r="H97" s="96" t="s">
        <v>8</v>
      </c>
      <c r="I97" s="96"/>
      <c r="J97" s="96"/>
      <c r="T97" s="25"/>
      <c r="U97" s="4"/>
      <c r="V97" s="4"/>
    </row>
    <row r="98" spans="1:22" ht="20.100000000000001" customHeight="1">
      <c r="A98" s="182"/>
      <c r="B98" s="182"/>
      <c r="C98" s="182"/>
      <c r="D98" s="182"/>
      <c r="E98" s="182"/>
      <c r="F98" s="182"/>
      <c r="G98" s="182"/>
      <c r="H98" s="157"/>
      <c r="I98" s="157"/>
      <c r="J98" s="157"/>
      <c r="T98" s="25"/>
      <c r="U98" s="4"/>
      <c r="V98" s="4"/>
    </row>
    <row r="99" spans="1:22" ht="20.100000000000001" customHeight="1">
      <c r="A99" s="4" t="s">
        <v>41</v>
      </c>
      <c r="B99" s="6"/>
      <c r="C99" s="37"/>
      <c r="D99" s="6"/>
      <c r="E99" s="6"/>
      <c r="F99" s="6"/>
      <c r="G99" s="6"/>
      <c r="H99" s="37"/>
      <c r="I99" s="33"/>
      <c r="J99" s="6"/>
      <c r="L99" s="1" t="s">
        <v>37</v>
      </c>
      <c r="N99" s="150" t="str">
        <f>IF($N$9="","",$N$9)</f>
        <v/>
      </c>
      <c r="O99" s="151"/>
      <c r="P99" s="151"/>
      <c r="Q99" s="151"/>
      <c r="R99" s="151"/>
      <c r="S99" s="151"/>
      <c r="T99" s="25"/>
      <c r="U99" s="4"/>
      <c r="V99" s="4"/>
    </row>
    <row r="100" spans="1:22" ht="26.25" customHeight="1">
      <c r="E100" s="17"/>
      <c r="L100" s="28" t="s">
        <v>33</v>
      </c>
      <c r="M100" s="29"/>
      <c r="N100" s="152" t="str">
        <f>IF($N$10="","",$N$10)</f>
        <v/>
      </c>
      <c r="O100" s="153"/>
      <c r="P100" s="153"/>
      <c r="Q100" s="153"/>
      <c r="R100" s="153"/>
      <c r="S100" s="154"/>
      <c r="T100" s="25"/>
      <c r="U100" s="4"/>
      <c r="V100" s="4"/>
    </row>
    <row r="101" spans="1:22" ht="26.25" customHeight="1">
      <c r="A101" s="147" t="s">
        <v>7</v>
      </c>
      <c r="B101" s="148"/>
      <c r="C101" s="155" t="str">
        <f>IF($C$11="","",$C$11)</f>
        <v/>
      </c>
      <c r="D101" s="155"/>
      <c r="E101" s="155"/>
      <c r="F101" s="155"/>
      <c r="G101" s="155"/>
      <c r="H101" s="155"/>
      <c r="I101" s="155"/>
      <c r="J101" s="155"/>
      <c r="L101" s="30" t="s">
        <v>34</v>
      </c>
      <c r="M101" s="3"/>
      <c r="N101" s="101" t="str">
        <f>IF($N$11="","",$N$11)</f>
        <v/>
      </c>
      <c r="O101" s="102"/>
      <c r="P101" s="102"/>
      <c r="Q101" s="102"/>
      <c r="R101" s="102"/>
      <c r="S101" s="103"/>
      <c r="T101" s="25"/>
      <c r="U101" s="4"/>
      <c r="V101" s="4"/>
    </row>
    <row r="102" spans="1:22" ht="26.25" customHeight="1">
      <c r="A102" s="149"/>
      <c r="B102" s="149"/>
      <c r="C102" s="156"/>
      <c r="D102" s="156"/>
      <c r="E102" s="156"/>
      <c r="F102" s="156"/>
      <c r="G102" s="156"/>
      <c r="H102" s="156"/>
      <c r="I102" s="156"/>
      <c r="J102" s="156"/>
      <c r="L102" s="30" t="s">
        <v>35</v>
      </c>
      <c r="M102" s="3"/>
      <c r="N102" s="101" t="str">
        <f>IF($N$12="","",$N$12)</f>
        <v/>
      </c>
      <c r="O102" s="102"/>
      <c r="P102" s="102"/>
      <c r="Q102" s="102"/>
      <c r="R102" s="102"/>
      <c r="S102" s="103"/>
      <c r="T102" s="25"/>
      <c r="U102" s="4"/>
      <c r="V102" s="4"/>
    </row>
    <row r="103" spans="1:22" ht="26.25" customHeight="1">
      <c r="A103" s="111" t="s">
        <v>18</v>
      </c>
      <c r="B103" s="111"/>
      <c r="C103" s="39"/>
      <c r="D103" s="112">
        <f>$D$13</f>
        <v>0</v>
      </c>
      <c r="E103" s="113"/>
      <c r="F103" s="113"/>
      <c r="G103" s="113"/>
      <c r="H103" s="40"/>
      <c r="I103" s="34"/>
      <c r="J103" s="8" t="s">
        <v>17</v>
      </c>
      <c r="L103" s="12" t="s">
        <v>55</v>
      </c>
      <c r="M103" s="13"/>
      <c r="N103" s="184">
        <f>N13</f>
        <v>0</v>
      </c>
      <c r="O103" s="185"/>
      <c r="P103" s="185"/>
      <c r="Q103" s="185"/>
      <c r="R103" s="185"/>
      <c r="S103" s="186"/>
      <c r="T103" s="25"/>
      <c r="U103" s="4"/>
      <c r="V103" s="4"/>
    </row>
    <row r="104" spans="1:22" ht="20.100000000000001" customHeight="1">
      <c r="G104" s="96" t="s">
        <v>19</v>
      </c>
      <c r="H104" s="96"/>
      <c r="I104" s="96"/>
      <c r="J104" s="96"/>
      <c r="T104" s="25"/>
      <c r="U104" s="4"/>
      <c r="V104" s="4"/>
    </row>
    <row r="105" spans="1:22" ht="9.9499999999999993" customHeight="1">
      <c r="T105" s="25"/>
      <c r="U105" s="4"/>
      <c r="V105" s="4"/>
    </row>
    <row r="106" spans="1:22" ht="15" customHeight="1">
      <c r="A106" s="117" t="s">
        <v>20</v>
      </c>
      <c r="B106" s="94"/>
      <c r="C106" s="94"/>
      <c r="D106" s="94"/>
      <c r="E106" s="94"/>
      <c r="F106" s="94"/>
      <c r="G106" s="94"/>
      <c r="H106" s="94"/>
      <c r="I106" s="94"/>
      <c r="J106" s="94"/>
      <c r="K106" s="94" t="s">
        <v>1</v>
      </c>
      <c r="L106" s="94"/>
      <c r="M106" s="94" t="s">
        <v>2</v>
      </c>
      <c r="N106" s="94"/>
      <c r="O106" s="94" t="s">
        <v>0</v>
      </c>
      <c r="P106" s="94"/>
      <c r="Q106" s="94"/>
      <c r="R106" s="94" t="s">
        <v>3</v>
      </c>
      <c r="S106" s="95"/>
      <c r="T106" s="25"/>
      <c r="U106" s="4"/>
      <c r="V106" s="4"/>
    </row>
    <row r="107" spans="1:22" ht="20.100000000000001" customHeight="1">
      <c r="A107" s="88" t="str">
        <f>IF(A17="","",A17)</f>
        <v/>
      </c>
      <c r="B107" s="89"/>
      <c r="C107" s="89"/>
      <c r="D107" s="89"/>
      <c r="E107" s="89"/>
      <c r="F107" s="89"/>
      <c r="G107" s="89"/>
      <c r="H107" s="53"/>
      <c r="I107" s="54">
        <f>IF(I17="","",I17)</f>
        <v>0</v>
      </c>
      <c r="J107" s="55" t="str">
        <f>IF(J17="","",J17)</f>
        <v/>
      </c>
      <c r="K107" s="187" t="str">
        <f>IF(K17="","",K17)</f>
        <v/>
      </c>
      <c r="L107" s="187"/>
      <c r="M107" s="187" t="str">
        <f>IF(M17="","",M17)</f>
        <v/>
      </c>
      <c r="N107" s="187"/>
      <c r="O107" s="188" t="str">
        <f t="shared" ref="O107" si="11">IF(K107="","",K107*M107)</f>
        <v/>
      </c>
      <c r="P107" s="188"/>
      <c r="Q107" s="188"/>
      <c r="R107" s="189"/>
      <c r="S107" s="190"/>
      <c r="T107" s="25"/>
      <c r="U107" s="4"/>
      <c r="V107" s="4"/>
    </row>
    <row r="108" spans="1:22" ht="20.100000000000001" customHeight="1">
      <c r="A108" s="90" t="str">
        <f t="shared" ref="A108:A118" si="12">IF(A18="","",A18)</f>
        <v/>
      </c>
      <c r="B108" s="91"/>
      <c r="C108" s="91"/>
      <c r="D108" s="91"/>
      <c r="E108" s="91"/>
      <c r="F108" s="91"/>
      <c r="G108" s="91"/>
      <c r="H108" s="41"/>
      <c r="I108" s="46">
        <f t="shared" ref="I108:K118" si="13">IF(I18="","",I18)</f>
        <v>0</v>
      </c>
      <c r="J108" s="44" t="str">
        <f t="shared" si="13"/>
        <v/>
      </c>
      <c r="K108" s="99" t="str">
        <f t="shared" si="13"/>
        <v/>
      </c>
      <c r="L108" s="99"/>
      <c r="M108" s="99" t="str">
        <f t="shared" ref="M108:M118" si="14">IF(M18="","",M18)</f>
        <v/>
      </c>
      <c r="N108" s="99"/>
      <c r="O108" s="100" t="str">
        <f t="shared" ref="O108:O118" si="15">IF(K108="","",K108*M108)</f>
        <v/>
      </c>
      <c r="P108" s="100"/>
      <c r="Q108" s="100"/>
      <c r="R108" s="104"/>
      <c r="S108" s="105"/>
      <c r="T108" s="25"/>
      <c r="U108" s="4"/>
      <c r="V108" s="4"/>
    </row>
    <row r="109" spans="1:22" ht="20.100000000000001" customHeight="1">
      <c r="A109" s="90" t="str">
        <f t="shared" si="12"/>
        <v/>
      </c>
      <c r="B109" s="91"/>
      <c r="C109" s="91"/>
      <c r="D109" s="91"/>
      <c r="E109" s="91"/>
      <c r="F109" s="91"/>
      <c r="G109" s="91"/>
      <c r="H109" s="41"/>
      <c r="I109" s="46">
        <f t="shared" si="13"/>
        <v>0</v>
      </c>
      <c r="J109" s="44" t="str">
        <f t="shared" si="13"/>
        <v/>
      </c>
      <c r="K109" s="99" t="str">
        <f t="shared" si="13"/>
        <v/>
      </c>
      <c r="L109" s="99"/>
      <c r="M109" s="99" t="str">
        <f t="shared" si="14"/>
        <v/>
      </c>
      <c r="N109" s="99"/>
      <c r="O109" s="100" t="str">
        <f t="shared" si="15"/>
        <v/>
      </c>
      <c r="P109" s="100"/>
      <c r="Q109" s="100"/>
      <c r="R109" s="104"/>
      <c r="S109" s="105"/>
      <c r="T109" s="25"/>
      <c r="U109" s="4"/>
      <c r="V109" s="4"/>
    </row>
    <row r="110" spans="1:22" ht="20.100000000000001" customHeight="1">
      <c r="A110" s="90" t="str">
        <f t="shared" si="12"/>
        <v/>
      </c>
      <c r="B110" s="91"/>
      <c r="C110" s="91"/>
      <c r="D110" s="91"/>
      <c r="E110" s="91"/>
      <c r="F110" s="91"/>
      <c r="G110" s="91"/>
      <c r="H110" s="41"/>
      <c r="I110" s="46">
        <f t="shared" si="13"/>
        <v>0</v>
      </c>
      <c r="J110" s="44" t="str">
        <f t="shared" si="13"/>
        <v/>
      </c>
      <c r="K110" s="99" t="str">
        <f t="shared" si="13"/>
        <v/>
      </c>
      <c r="L110" s="99"/>
      <c r="M110" s="99" t="str">
        <f t="shared" si="14"/>
        <v/>
      </c>
      <c r="N110" s="99"/>
      <c r="O110" s="100" t="str">
        <f t="shared" si="15"/>
        <v/>
      </c>
      <c r="P110" s="100"/>
      <c r="Q110" s="100"/>
      <c r="R110" s="104"/>
      <c r="S110" s="105"/>
      <c r="T110" s="25"/>
      <c r="U110" s="4"/>
      <c r="V110" s="4"/>
    </row>
    <row r="111" spans="1:22" ht="20.100000000000001" customHeight="1">
      <c r="A111" s="90" t="str">
        <f t="shared" si="12"/>
        <v/>
      </c>
      <c r="B111" s="91"/>
      <c r="C111" s="91"/>
      <c r="D111" s="91"/>
      <c r="E111" s="91"/>
      <c r="F111" s="91"/>
      <c r="G111" s="91"/>
      <c r="H111" s="41"/>
      <c r="I111" s="46">
        <f t="shared" si="13"/>
        <v>0</v>
      </c>
      <c r="J111" s="44" t="str">
        <f t="shared" si="13"/>
        <v/>
      </c>
      <c r="K111" s="99" t="str">
        <f t="shared" si="13"/>
        <v/>
      </c>
      <c r="L111" s="99"/>
      <c r="M111" s="99" t="str">
        <f t="shared" si="14"/>
        <v/>
      </c>
      <c r="N111" s="99"/>
      <c r="O111" s="100" t="str">
        <f t="shared" si="15"/>
        <v/>
      </c>
      <c r="P111" s="100"/>
      <c r="Q111" s="100"/>
      <c r="R111" s="104"/>
      <c r="S111" s="105"/>
      <c r="T111" s="25"/>
      <c r="U111" s="4"/>
      <c r="V111" s="4"/>
    </row>
    <row r="112" spans="1:22" ht="20.100000000000001" customHeight="1">
      <c r="A112" s="90" t="str">
        <f t="shared" si="12"/>
        <v/>
      </c>
      <c r="B112" s="91"/>
      <c r="C112" s="91"/>
      <c r="D112" s="91"/>
      <c r="E112" s="91"/>
      <c r="F112" s="91"/>
      <c r="G112" s="91"/>
      <c r="H112" s="41"/>
      <c r="I112" s="46">
        <f t="shared" si="13"/>
        <v>0</v>
      </c>
      <c r="J112" s="44" t="str">
        <f t="shared" si="13"/>
        <v/>
      </c>
      <c r="K112" s="99" t="str">
        <f t="shared" si="13"/>
        <v/>
      </c>
      <c r="L112" s="99"/>
      <c r="M112" s="99" t="str">
        <f t="shared" si="14"/>
        <v/>
      </c>
      <c r="N112" s="99"/>
      <c r="O112" s="100" t="str">
        <f t="shared" si="15"/>
        <v/>
      </c>
      <c r="P112" s="100"/>
      <c r="Q112" s="100"/>
      <c r="R112" s="104"/>
      <c r="S112" s="105"/>
      <c r="T112" s="25"/>
      <c r="U112" s="4"/>
      <c r="V112" s="4"/>
    </row>
    <row r="113" spans="1:22" ht="20.100000000000001" customHeight="1">
      <c r="A113" s="90" t="str">
        <f t="shared" si="12"/>
        <v/>
      </c>
      <c r="B113" s="91"/>
      <c r="C113" s="91"/>
      <c r="D113" s="91"/>
      <c r="E113" s="91"/>
      <c r="F113" s="91"/>
      <c r="G113" s="91"/>
      <c r="H113" s="41"/>
      <c r="I113" s="46">
        <f t="shared" si="13"/>
        <v>0</v>
      </c>
      <c r="J113" s="44" t="str">
        <f t="shared" si="13"/>
        <v/>
      </c>
      <c r="K113" s="99" t="str">
        <f t="shared" si="13"/>
        <v/>
      </c>
      <c r="L113" s="99"/>
      <c r="M113" s="99" t="str">
        <f t="shared" si="14"/>
        <v/>
      </c>
      <c r="N113" s="99"/>
      <c r="O113" s="100" t="str">
        <f t="shared" si="15"/>
        <v/>
      </c>
      <c r="P113" s="100"/>
      <c r="Q113" s="100"/>
      <c r="R113" s="104"/>
      <c r="S113" s="105"/>
      <c r="T113" s="25"/>
      <c r="U113" s="4"/>
      <c r="V113" s="4"/>
    </row>
    <row r="114" spans="1:22" ht="20.100000000000001" customHeight="1">
      <c r="A114" s="90" t="str">
        <f t="shared" si="12"/>
        <v/>
      </c>
      <c r="B114" s="91"/>
      <c r="C114" s="91"/>
      <c r="D114" s="91"/>
      <c r="E114" s="91"/>
      <c r="F114" s="91"/>
      <c r="G114" s="91"/>
      <c r="H114" s="41"/>
      <c r="I114" s="46">
        <f t="shared" si="13"/>
        <v>0</v>
      </c>
      <c r="J114" s="44" t="str">
        <f t="shared" si="13"/>
        <v/>
      </c>
      <c r="K114" s="99" t="str">
        <f t="shared" si="13"/>
        <v/>
      </c>
      <c r="L114" s="99"/>
      <c r="M114" s="99" t="str">
        <f t="shared" si="14"/>
        <v/>
      </c>
      <c r="N114" s="99"/>
      <c r="O114" s="100" t="str">
        <f t="shared" si="15"/>
        <v/>
      </c>
      <c r="P114" s="100"/>
      <c r="Q114" s="100"/>
      <c r="R114" s="104"/>
      <c r="S114" s="105"/>
      <c r="T114" s="25"/>
      <c r="U114" s="4"/>
      <c r="V114" s="4"/>
    </row>
    <row r="115" spans="1:22" ht="20.100000000000001" customHeight="1">
      <c r="A115" s="90" t="str">
        <f t="shared" si="12"/>
        <v/>
      </c>
      <c r="B115" s="91"/>
      <c r="C115" s="91"/>
      <c r="D115" s="91"/>
      <c r="E115" s="91"/>
      <c r="F115" s="91"/>
      <c r="G115" s="91"/>
      <c r="H115" s="41"/>
      <c r="I115" s="46">
        <f t="shared" si="13"/>
        <v>0</v>
      </c>
      <c r="J115" s="44" t="str">
        <f t="shared" si="13"/>
        <v/>
      </c>
      <c r="K115" s="99" t="str">
        <f t="shared" si="13"/>
        <v/>
      </c>
      <c r="L115" s="99"/>
      <c r="M115" s="99" t="str">
        <f t="shared" si="14"/>
        <v/>
      </c>
      <c r="N115" s="99"/>
      <c r="O115" s="100" t="str">
        <f t="shared" si="15"/>
        <v/>
      </c>
      <c r="P115" s="100"/>
      <c r="Q115" s="100"/>
      <c r="R115" s="104"/>
      <c r="S115" s="105"/>
      <c r="T115" s="25"/>
      <c r="U115" s="4"/>
      <c r="V115" s="4"/>
    </row>
    <row r="116" spans="1:22" ht="20.100000000000001" customHeight="1">
      <c r="A116" s="90" t="str">
        <f t="shared" si="12"/>
        <v/>
      </c>
      <c r="B116" s="91"/>
      <c r="C116" s="91"/>
      <c r="D116" s="91"/>
      <c r="E116" s="91"/>
      <c r="F116" s="91"/>
      <c r="G116" s="91"/>
      <c r="H116" s="41"/>
      <c r="I116" s="46">
        <f t="shared" si="13"/>
        <v>0</v>
      </c>
      <c r="J116" s="44" t="str">
        <f t="shared" si="13"/>
        <v/>
      </c>
      <c r="K116" s="99" t="str">
        <f t="shared" si="13"/>
        <v/>
      </c>
      <c r="L116" s="99"/>
      <c r="M116" s="99" t="str">
        <f t="shared" si="14"/>
        <v/>
      </c>
      <c r="N116" s="99"/>
      <c r="O116" s="100" t="str">
        <f t="shared" si="15"/>
        <v/>
      </c>
      <c r="P116" s="100"/>
      <c r="Q116" s="100"/>
      <c r="R116" s="104"/>
      <c r="S116" s="105"/>
      <c r="T116" s="25"/>
      <c r="U116" s="4"/>
      <c r="V116" s="4"/>
    </row>
    <row r="117" spans="1:22" ht="20.100000000000001" customHeight="1">
      <c r="A117" s="90" t="str">
        <f t="shared" si="12"/>
        <v/>
      </c>
      <c r="B117" s="91"/>
      <c r="C117" s="91"/>
      <c r="D117" s="91"/>
      <c r="E117" s="91"/>
      <c r="F117" s="91"/>
      <c r="G117" s="91"/>
      <c r="H117" s="41"/>
      <c r="I117" s="46">
        <f t="shared" si="13"/>
        <v>0</v>
      </c>
      <c r="J117" s="44" t="str">
        <f t="shared" si="13"/>
        <v/>
      </c>
      <c r="K117" s="99" t="str">
        <f t="shared" si="13"/>
        <v/>
      </c>
      <c r="L117" s="99"/>
      <c r="M117" s="99" t="str">
        <f t="shared" si="14"/>
        <v/>
      </c>
      <c r="N117" s="99"/>
      <c r="O117" s="100" t="str">
        <f t="shared" si="15"/>
        <v/>
      </c>
      <c r="P117" s="100"/>
      <c r="Q117" s="100"/>
      <c r="R117" s="104"/>
      <c r="S117" s="105"/>
      <c r="T117" s="25"/>
      <c r="U117" s="4"/>
      <c r="V117" s="4"/>
    </row>
    <row r="118" spans="1:22" ht="20.100000000000001" customHeight="1" thickBot="1">
      <c r="A118" s="92" t="str">
        <f t="shared" si="12"/>
        <v/>
      </c>
      <c r="B118" s="93"/>
      <c r="C118" s="93"/>
      <c r="D118" s="93"/>
      <c r="E118" s="93"/>
      <c r="F118" s="93"/>
      <c r="G118" s="93"/>
      <c r="H118" s="42"/>
      <c r="I118" s="49">
        <f t="shared" si="13"/>
        <v>0</v>
      </c>
      <c r="J118" s="45" t="str">
        <f t="shared" si="13"/>
        <v/>
      </c>
      <c r="K118" s="131" t="str">
        <f t="shared" si="13"/>
        <v/>
      </c>
      <c r="L118" s="131"/>
      <c r="M118" s="131" t="str">
        <f t="shared" si="14"/>
        <v/>
      </c>
      <c r="N118" s="131"/>
      <c r="O118" s="132" t="str">
        <f t="shared" si="15"/>
        <v/>
      </c>
      <c r="P118" s="132"/>
      <c r="Q118" s="132"/>
      <c r="R118" s="133"/>
      <c r="S118" s="134"/>
      <c r="T118" s="25"/>
      <c r="U118" s="4"/>
      <c r="V118" s="4"/>
    </row>
    <row r="119" spans="1:22" ht="20.100000000000001" customHeight="1" thickBot="1">
      <c r="A119" s="73" t="s">
        <v>48</v>
      </c>
      <c r="B119" s="74"/>
      <c r="C119" s="74"/>
      <c r="D119" s="74"/>
      <c r="E119" s="74"/>
      <c r="F119" s="75">
        <f>F120+F121</f>
        <v>0</v>
      </c>
      <c r="G119" s="76"/>
      <c r="H119" s="76"/>
      <c r="I119" s="76"/>
      <c r="J119" s="77"/>
      <c r="K119" s="135" t="s">
        <v>54</v>
      </c>
      <c r="L119" s="136"/>
      <c r="M119" s="136"/>
      <c r="N119" s="137"/>
      <c r="O119" s="138">
        <f>O120+O121</f>
        <v>0</v>
      </c>
      <c r="P119" s="139"/>
      <c r="Q119" s="140"/>
      <c r="R119" s="141"/>
      <c r="S119" s="142"/>
      <c r="T119" s="25"/>
      <c r="U119" s="4"/>
      <c r="V119" s="4"/>
    </row>
    <row r="120" spans="1:22" ht="20.100000000000001" customHeight="1">
      <c r="A120" s="78" t="s">
        <v>49</v>
      </c>
      <c r="B120" s="79"/>
      <c r="C120" s="79"/>
      <c r="D120" s="79"/>
      <c r="E120" s="52">
        <v>1</v>
      </c>
      <c r="F120" s="80">
        <f>SUMIF(I107:I118,E120,O107:Q118)</f>
        <v>0</v>
      </c>
      <c r="G120" s="80"/>
      <c r="H120" s="81"/>
      <c r="I120" s="81"/>
      <c r="J120" s="82"/>
      <c r="K120" s="126" t="s">
        <v>6</v>
      </c>
      <c r="L120" s="127"/>
      <c r="M120" s="127"/>
      <c r="N120" s="128"/>
      <c r="O120" s="80">
        <f>F120*0.08</f>
        <v>0</v>
      </c>
      <c r="P120" s="80"/>
      <c r="Q120" s="82"/>
      <c r="R120" s="129"/>
      <c r="S120" s="130"/>
      <c r="T120" s="25"/>
      <c r="U120" s="4"/>
      <c r="V120" s="4"/>
    </row>
    <row r="121" spans="1:22" ht="20.100000000000001" customHeight="1" thickBot="1">
      <c r="A121" s="83" t="s">
        <v>50</v>
      </c>
      <c r="B121" s="84"/>
      <c r="C121" s="84"/>
      <c r="D121" s="84"/>
      <c r="E121" s="51">
        <v>0</v>
      </c>
      <c r="F121" s="85">
        <f>SUMIF(I107:I118,E121,O107:Q118)</f>
        <v>0</v>
      </c>
      <c r="G121" s="85"/>
      <c r="H121" s="86"/>
      <c r="I121" s="86"/>
      <c r="J121" s="87"/>
      <c r="K121" s="121" t="s">
        <v>6</v>
      </c>
      <c r="L121" s="122"/>
      <c r="M121" s="122"/>
      <c r="N121" s="123"/>
      <c r="O121" s="86">
        <f>F121*0.1</f>
        <v>0</v>
      </c>
      <c r="P121" s="124"/>
      <c r="Q121" s="125"/>
      <c r="R121" s="109"/>
      <c r="S121" s="110"/>
      <c r="T121" s="25"/>
      <c r="U121" s="4"/>
      <c r="V121" s="4"/>
    </row>
    <row r="122" spans="1:22" ht="20.100000000000001" customHeight="1">
      <c r="A122" s="47" t="s">
        <v>52</v>
      </c>
      <c r="B122" s="48" t="s">
        <v>53</v>
      </c>
      <c r="K122" s="96"/>
      <c r="L122" s="96"/>
      <c r="T122" s="25"/>
      <c r="U122" s="4"/>
      <c r="V122" s="4"/>
    </row>
    <row r="123" spans="1:22" ht="20.100000000000001" customHeight="1">
      <c r="A123" s="96" t="s">
        <v>10</v>
      </c>
      <c r="B123" s="96"/>
      <c r="C123" s="37"/>
      <c r="K123" s="6"/>
      <c r="L123" s="6"/>
      <c r="T123" s="25"/>
      <c r="U123" s="4"/>
      <c r="V123" s="4"/>
    </row>
    <row r="124" spans="1:22" ht="20.100000000000001" customHeight="1">
      <c r="A124" s="158" t="s">
        <v>9</v>
      </c>
      <c r="B124" s="159"/>
      <c r="C124" s="249" t="str">
        <f>IF($C$34="","",$C$34)</f>
        <v/>
      </c>
      <c r="D124" s="250"/>
      <c r="E124" s="250"/>
      <c r="F124" s="250"/>
      <c r="G124" s="250"/>
      <c r="H124" s="250"/>
      <c r="I124" s="250"/>
      <c r="J124" s="250"/>
      <c r="K124" s="251"/>
      <c r="L124" s="162" t="s">
        <v>4</v>
      </c>
      <c r="M124" s="159"/>
      <c r="N124" s="164" t="str">
        <f>IF($N$34="","",$N$34)</f>
        <v/>
      </c>
      <c r="O124" s="164"/>
      <c r="P124" s="164"/>
      <c r="Q124" s="164"/>
      <c r="R124" s="164"/>
      <c r="S124" s="165"/>
      <c r="T124" s="25"/>
      <c r="U124" s="4"/>
      <c r="V124" s="4"/>
    </row>
    <row r="125" spans="1:22" ht="20.100000000000001" customHeight="1">
      <c r="A125" s="160"/>
      <c r="B125" s="161"/>
      <c r="C125" s="252"/>
      <c r="D125" s="253"/>
      <c r="E125" s="253"/>
      <c r="F125" s="253"/>
      <c r="G125" s="253"/>
      <c r="H125" s="253"/>
      <c r="I125" s="253"/>
      <c r="J125" s="253"/>
      <c r="K125" s="254"/>
      <c r="L125" s="163"/>
      <c r="M125" s="161"/>
      <c r="N125" s="166"/>
      <c r="O125" s="166"/>
      <c r="P125" s="166"/>
      <c r="Q125" s="166"/>
      <c r="R125" s="166"/>
      <c r="S125" s="167"/>
      <c r="T125" s="25"/>
      <c r="U125" s="4"/>
      <c r="V125" s="4"/>
    </row>
    <row r="126" spans="1:22" ht="20.100000000000001" customHeight="1">
      <c r="A126" s="168" t="s">
        <v>5</v>
      </c>
      <c r="B126" s="169"/>
      <c r="C126" s="242" t="s">
        <v>47</v>
      </c>
      <c r="D126" s="243"/>
      <c r="E126" s="243"/>
      <c r="F126" s="243"/>
      <c r="G126" s="243"/>
      <c r="H126" s="243"/>
      <c r="I126" s="243"/>
      <c r="J126" s="243"/>
      <c r="K126" s="258"/>
      <c r="L126" s="172" t="s">
        <v>28</v>
      </c>
      <c r="M126" s="173"/>
      <c r="N126" s="174" t="str">
        <f>$N$81</f>
        <v>納品月末日</v>
      </c>
      <c r="O126" s="175"/>
      <c r="P126" s="175"/>
      <c r="Q126" s="175"/>
      <c r="R126" s="175"/>
      <c r="S126" s="176"/>
      <c r="T126" s="25"/>
      <c r="U126" s="4"/>
      <c r="V126" s="4"/>
    </row>
    <row r="127" spans="1:22" ht="20.100000000000001" customHeight="1">
      <c r="A127" s="168"/>
      <c r="B127" s="169"/>
      <c r="C127" s="245"/>
      <c r="D127" s="96"/>
      <c r="E127" s="96"/>
      <c r="F127" s="96"/>
      <c r="G127" s="96"/>
      <c r="H127" s="96"/>
      <c r="I127" s="96"/>
      <c r="J127" s="96"/>
      <c r="K127" s="259"/>
      <c r="L127" s="177" t="s">
        <v>27</v>
      </c>
      <c r="M127" s="169"/>
      <c r="N127" s="179" t="str">
        <f>IF($N$37="","",$N$37)</f>
        <v/>
      </c>
      <c r="O127" s="144"/>
      <c r="P127" s="144"/>
      <c r="Q127" s="144"/>
      <c r="R127" s="144"/>
      <c r="S127" s="180"/>
      <c r="T127" s="25"/>
      <c r="U127" s="4"/>
      <c r="V127" s="4"/>
    </row>
    <row r="128" spans="1:22" ht="20.100000000000001" customHeight="1">
      <c r="A128" s="168"/>
      <c r="B128" s="169"/>
      <c r="C128" s="245"/>
      <c r="D128" s="96"/>
      <c r="E128" s="96"/>
      <c r="F128" s="96"/>
      <c r="G128" s="96"/>
      <c r="H128" s="96"/>
      <c r="I128" s="96"/>
      <c r="J128" s="96"/>
      <c r="K128" s="259"/>
      <c r="L128" s="177"/>
      <c r="M128" s="169"/>
      <c r="N128" s="179" t="e">
        <f>#REF!</f>
        <v>#REF!</v>
      </c>
      <c r="O128" s="144"/>
      <c r="P128" s="144"/>
      <c r="Q128" s="144"/>
      <c r="R128" s="144"/>
      <c r="S128" s="180"/>
      <c r="T128" s="25"/>
      <c r="U128" s="4"/>
      <c r="V128" s="4"/>
    </row>
    <row r="129" spans="1:22" ht="20.100000000000001" customHeight="1">
      <c r="A129" s="170"/>
      <c r="B129" s="171"/>
      <c r="C129" s="247"/>
      <c r="D129" s="157"/>
      <c r="E129" s="157"/>
      <c r="F129" s="157"/>
      <c r="G129" s="157"/>
      <c r="H129" s="157"/>
      <c r="I129" s="157"/>
      <c r="J129" s="157"/>
      <c r="K129" s="260"/>
      <c r="L129" s="178"/>
      <c r="M129" s="171"/>
      <c r="N129" s="181"/>
      <c r="O129" s="182"/>
      <c r="P129" s="182"/>
      <c r="Q129" s="182"/>
      <c r="R129" s="182"/>
      <c r="S129" s="183"/>
      <c r="T129" s="25"/>
      <c r="U129" s="4"/>
      <c r="V129" s="4"/>
    </row>
    <row r="130" spans="1:22" ht="10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25"/>
      <c r="U130" s="4"/>
      <c r="V130" s="4"/>
    </row>
    <row r="131" spans="1:22" ht="20.100000000000001" customHeight="1">
      <c r="A131" s="96"/>
      <c r="B131" s="96"/>
      <c r="C131" s="37"/>
      <c r="D131" s="4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2"/>
      <c r="T131" s="25"/>
      <c r="U131" s="4"/>
      <c r="V131" s="4"/>
    </row>
    <row r="132" spans="1:22" ht="9.9499999999999993" customHeight="1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8"/>
      <c r="P132" s="119" t="s">
        <v>15</v>
      </c>
      <c r="Q132" s="119"/>
      <c r="R132" s="119" t="s">
        <v>16</v>
      </c>
      <c r="S132" s="119"/>
      <c r="T132" s="25"/>
      <c r="U132" s="4"/>
      <c r="V132" s="4"/>
    </row>
    <row r="133" spans="1:22" ht="9.9499999999999993" customHeight="1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8"/>
      <c r="P133" s="120"/>
      <c r="Q133" s="120"/>
      <c r="R133" s="120"/>
      <c r="S133" s="120"/>
      <c r="T133" s="25"/>
      <c r="U133" s="4"/>
      <c r="V133" s="4"/>
    </row>
    <row r="134" spans="1:22" ht="19.5" customHeight="1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8"/>
      <c r="P134" s="120"/>
      <c r="Q134" s="120"/>
      <c r="R134" s="120"/>
      <c r="S134" s="120"/>
      <c r="T134" s="25"/>
      <c r="U134" s="4"/>
      <c r="V134" s="4"/>
    </row>
    <row r="135" spans="1:22" ht="20.100000000000001" customHeight="1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8"/>
      <c r="P135" s="120"/>
      <c r="Q135" s="120"/>
      <c r="R135" s="120"/>
      <c r="S135" s="120"/>
      <c r="T135" s="25"/>
      <c r="U135" s="4"/>
      <c r="V135" s="4"/>
    </row>
    <row r="136" spans="1:22" ht="20.100000000000001" customHeight="1">
      <c r="A136" s="7"/>
      <c r="B136" s="7"/>
      <c r="C136" s="38"/>
      <c r="D136" s="7"/>
      <c r="E136" s="7"/>
      <c r="F136" s="7"/>
      <c r="G136" s="7"/>
      <c r="H136" s="38"/>
      <c r="I136" s="32"/>
      <c r="J136" s="7"/>
      <c r="K136" s="7"/>
      <c r="L136" s="7"/>
      <c r="M136" s="7"/>
      <c r="N136" s="24"/>
      <c r="O136" s="24"/>
      <c r="P136" s="23"/>
      <c r="Q136" s="23"/>
      <c r="R136" s="118" t="str">
        <f>$R$46</f>
        <v>適用2309</v>
      </c>
      <c r="S136" s="118"/>
      <c r="T136" s="25"/>
      <c r="U136" s="4"/>
      <c r="V136" s="4"/>
    </row>
    <row r="137" spans="1:22" ht="20.100000000000001" customHeight="1">
      <c r="M137" s="106"/>
      <c r="N137" s="107"/>
      <c r="O137" s="20" t="s">
        <v>31</v>
      </c>
      <c r="P137" s="21"/>
      <c r="Q137" s="20" t="s">
        <v>30</v>
      </c>
      <c r="R137" s="21"/>
      <c r="S137" s="20" t="s">
        <v>29</v>
      </c>
      <c r="T137" s="25"/>
      <c r="U137" s="4"/>
      <c r="V137" s="4"/>
    </row>
    <row r="138" spans="1:22" ht="20.100000000000001" customHeight="1">
      <c r="O138" s="108"/>
      <c r="P138" s="108"/>
      <c r="Q138" s="108"/>
      <c r="R138" s="108"/>
      <c r="S138" s="108"/>
      <c r="T138" s="25"/>
      <c r="U138" s="4"/>
      <c r="V138" s="4"/>
    </row>
    <row r="139" spans="1:22" ht="27" customHeight="1">
      <c r="A139" s="143" t="s">
        <v>42</v>
      </c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25"/>
      <c r="U139" s="4"/>
      <c r="V139" s="4"/>
    </row>
    <row r="140" spans="1:22" ht="9.9499999999999993" customHeight="1">
      <c r="T140" s="25"/>
      <c r="U140" s="4"/>
      <c r="V140" s="4"/>
    </row>
    <row r="141" spans="1:22" ht="9.9499999999999993" customHeight="1">
      <c r="T141" s="25"/>
      <c r="U141" s="4"/>
      <c r="V141" s="4"/>
    </row>
    <row r="142" spans="1:22" ht="9.9499999999999993" customHeight="1">
      <c r="A142" s="144" t="str">
        <f>IF($A$7="","",$A$7)</f>
        <v/>
      </c>
      <c r="B142" s="145"/>
      <c r="C142" s="145"/>
      <c r="D142" s="145"/>
      <c r="E142" s="145"/>
      <c r="F142" s="145"/>
      <c r="G142" s="145"/>
      <c r="H142" s="96" t="s">
        <v>8</v>
      </c>
      <c r="I142" s="96"/>
      <c r="J142" s="96"/>
      <c r="T142" s="25"/>
      <c r="U142" s="4"/>
      <c r="V142" s="4"/>
    </row>
    <row r="143" spans="1:22" ht="20.100000000000001" customHeight="1">
      <c r="A143" s="146"/>
      <c r="B143" s="146"/>
      <c r="C143" s="146"/>
      <c r="D143" s="146"/>
      <c r="E143" s="146"/>
      <c r="F143" s="146"/>
      <c r="G143" s="146"/>
      <c r="H143" s="157"/>
      <c r="I143" s="157"/>
      <c r="J143" s="157"/>
      <c r="T143" s="25"/>
      <c r="U143" s="4"/>
      <c r="V143" s="4"/>
    </row>
    <row r="144" spans="1:22" ht="20.100000000000001" customHeight="1">
      <c r="A144" s="4" t="s">
        <v>41</v>
      </c>
      <c r="B144" s="6"/>
      <c r="C144" s="37"/>
      <c r="D144" s="6"/>
      <c r="E144" s="6"/>
      <c r="F144" s="6"/>
      <c r="G144" s="6"/>
      <c r="H144" s="37"/>
      <c r="I144" s="33"/>
      <c r="J144" s="6"/>
      <c r="L144" s="1" t="s">
        <v>37</v>
      </c>
      <c r="N144" s="150" t="str">
        <f>IF($N$9="","",$N$9)</f>
        <v/>
      </c>
      <c r="O144" s="151"/>
      <c r="P144" s="151"/>
      <c r="Q144" s="151"/>
      <c r="R144" s="151"/>
      <c r="S144" s="151"/>
      <c r="T144" s="25"/>
      <c r="U144" s="4"/>
      <c r="V144" s="4"/>
    </row>
    <row r="145" spans="1:22" ht="26.25" customHeight="1">
      <c r="E145" s="17"/>
      <c r="L145" s="28" t="s">
        <v>33</v>
      </c>
      <c r="M145" s="29"/>
      <c r="N145" s="152" t="str">
        <f>IF($N$10="","",$N$10)</f>
        <v/>
      </c>
      <c r="O145" s="153"/>
      <c r="P145" s="153"/>
      <c r="Q145" s="153"/>
      <c r="R145" s="153"/>
      <c r="S145" s="154"/>
      <c r="T145" s="25"/>
      <c r="U145" s="4"/>
      <c r="V145" s="4"/>
    </row>
    <row r="146" spans="1:22" ht="26.25" customHeight="1">
      <c r="A146" s="147" t="s">
        <v>7</v>
      </c>
      <c r="B146" s="148"/>
      <c r="C146" s="155" t="str">
        <f>IF($C$11="","",$C$11)</f>
        <v/>
      </c>
      <c r="D146" s="155"/>
      <c r="E146" s="155"/>
      <c r="F146" s="155"/>
      <c r="G146" s="155"/>
      <c r="H146" s="155"/>
      <c r="I146" s="155"/>
      <c r="J146" s="155"/>
      <c r="L146" s="30" t="s">
        <v>34</v>
      </c>
      <c r="M146" s="3"/>
      <c r="N146" s="101" t="str">
        <f>IF($N$11="","",$N$11)</f>
        <v/>
      </c>
      <c r="O146" s="102"/>
      <c r="P146" s="102"/>
      <c r="Q146" s="102"/>
      <c r="R146" s="102"/>
      <c r="S146" s="103"/>
      <c r="T146" s="25"/>
      <c r="U146" s="4"/>
      <c r="V146" s="4"/>
    </row>
    <row r="147" spans="1:22" ht="26.25" customHeight="1">
      <c r="A147" s="149"/>
      <c r="B147" s="149"/>
      <c r="C147" s="156"/>
      <c r="D147" s="156"/>
      <c r="E147" s="156"/>
      <c r="F147" s="156"/>
      <c r="G147" s="156"/>
      <c r="H147" s="156"/>
      <c r="I147" s="156"/>
      <c r="J147" s="156"/>
      <c r="L147" s="30" t="s">
        <v>35</v>
      </c>
      <c r="M147" s="3"/>
      <c r="N147" s="101" t="str">
        <f>IF($N$12="","",$N$12)</f>
        <v/>
      </c>
      <c r="O147" s="102"/>
      <c r="P147" s="102"/>
      <c r="Q147" s="102"/>
      <c r="R147" s="102"/>
      <c r="S147" s="103"/>
      <c r="T147" s="25"/>
      <c r="U147" s="4"/>
      <c r="V147" s="4"/>
    </row>
    <row r="148" spans="1:22" ht="26.25" customHeight="1">
      <c r="A148" s="111" t="s">
        <v>18</v>
      </c>
      <c r="B148" s="111"/>
      <c r="C148" s="39"/>
      <c r="D148" s="112">
        <f>$D$13</f>
        <v>0</v>
      </c>
      <c r="E148" s="113"/>
      <c r="F148" s="113"/>
      <c r="G148" s="113"/>
      <c r="H148" s="40"/>
      <c r="I148" s="34"/>
      <c r="J148" s="8" t="s">
        <v>17</v>
      </c>
      <c r="L148" s="12" t="s">
        <v>55</v>
      </c>
      <c r="M148" s="13"/>
      <c r="N148" s="184">
        <f>N13</f>
        <v>0</v>
      </c>
      <c r="O148" s="185"/>
      <c r="P148" s="185"/>
      <c r="Q148" s="185"/>
      <c r="R148" s="185"/>
      <c r="S148" s="186"/>
      <c r="T148" s="25"/>
      <c r="U148" s="4"/>
      <c r="V148" s="4"/>
    </row>
    <row r="149" spans="1:22" ht="20.100000000000001" customHeight="1">
      <c r="G149" s="96" t="s">
        <v>19</v>
      </c>
      <c r="H149" s="96"/>
      <c r="I149" s="96"/>
      <c r="J149" s="96"/>
      <c r="T149" s="25"/>
      <c r="U149" s="4"/>
      <c r="V149" s="4"/>
    </row>
    <row r="150" spans="1:22" ht="9.9499999999999993" customHeight="1">
      <c r="T150" s="25"/>
      <c r="U150" s="4"/>
      <c r="V150" s="4"/>
    </row>
    <row r="151" spans="1:22" ht="15" customHeight="1">
      <c r="A151" s="117" t="s">
        <v>20</v>
      </c>
      <c r="B151" s="94"/>
      <c r="C151" s="94"/>
      <c r="D151" s="94"/>
      <c r="E151" s="94"/>
      <c r="F151" s="94"/>
      <c r="G151" s="94"/>
      <c r="H151" s="94"/>
      <c r="I151" s="94"/>
      <c r="J151" s="94"/>
      <c r="K151" s="94" t="s">
        <v>1</v>
      </c>
      <c r="L151" s="94"/>
      <c r="M151" s="94" t="s">
        <v>2</v>
      </c>
      <c r="N151" s="94"/>
      <c r="O151" s="94" t="s">
        <v>0</v>
      </c>
      <c r="P151" s="94"/>
      <c r="Q151" s="94"/>
      <c r="R151" s="94" t="s">
        <v>3</v>
      </c>
      <c r="S151" s="95"/>
      <c r="T151" s="25"/>
      <c r="U151" s="4"/>
      <c r="V151" s="4"/>
    </row>
    <row r="152" spans="1:22" ht="20.100000000000001" customHeight="1">
      <c r="A152" s="88" t="str">
        <f>IF(A17="","",A17)</f>
        <v/>
      </c>
      <c r="B152" s="89"/>
      <c r="C152" s="89"/>
      <c r="D152" s="89"/>
      <c r="E152" s="89"/>
      <c r="F152" s="89"/>
      <c r="G152" s="89"/>
      <c r="H152" s="53"/>
      <c r="I152" s="54">
        <f>IF(I17="","",I17)</f>
        <v>0</v>
      </c>
      <c r="J152" s="55" t="str">
        <f>IF(J17="","",J17)</f>
        <v/>
      </c>
      <c r="K152" s="187" t="str">
        <f>IF(K17="","",K17)</f>
        <v/>
      </c>
      <c r="L152" s="187"/>
      <c r="M152" s="187" t="str">
        <f>IF(M17="","",M17)</f>
        <v/>
      </c>
      <c r="N152" s="187"/>
      <c r="O152" s="188" t="str">
        <f t="shared" ref="O152" si="16">IF(K152="","",K152*M152)</f>
        <v/>
      </c>
      <c r="P152" s="188"/>
      <c r="Q152" s="188"/>
      <c r="R152" s="189"/>
      <c r="S152" s="190"/>
      <c r="T152" s="25"/>
      <c r="U152" s="4"/>
      <c r="V152" s="4"/>
    </row>
    <row r="153" spans="1:22" ht="20.100000000000001" customHeight="1">
      <c r="A153" s="90" t="str">
        <f t="shared" ref="A153:A163" si="17">IF(A18="","",A18)</f>
        <v/>
      </c>
      <c r="B153" s="91"/>
      <c r="C153" s="91"/>
      <c r="D153" s="91"/>
      <c r="E153" s="91"/>
      <c r="F153" s="91"/>
      <c r="G153" s="91"/>
      <c r="H153" s="41"/>
      <c r="I153" s="46">
        <f t="shared" ref="I153:K163" si="18">IF(I18="","",I18)</f>
        <v>0</v>
      </c>
      <c r="J153" s="44" t="str">
        <f t="shared" si="18"/>
        <v/>
      </c>
      <c r="K153" s="99" t="str">
        <f t="shared" si="18"/>
        <v/>
      </c>
      <c r="L153" s="99"/>
      <c r="M153" s="99" t="str">
        <f t="shared" ref="M153:M163" si="19">IF(M18="","",M18)</f>
        <v/>
      </c>
      <c r="N153" s="99"/>
      <c r="O153" s="100" t="str">
        <f t="shared" ref="O153:O163" si="20">IF(K153="","",K153*M153)</f>
        <v/>
      </c>
      <c r="P153" s="100"/>
      <c r="Q153" s="100"/>
      <c r="R153" s="104"/>
      <c r="S153" s="105"/>
      <c r="T153" s="25"/>
      <c r="U153" s="4"/>
      <c r="V153" s="4"/>
    </row>
    <row r="154" spans="1:22" ht="20.100000000000001" customHeight="1">
      <c r="A154" s="90" t="str">
        <f t="shared" si="17"/>
        <v/>
      </c>
      <c r="B154" s="91"/>
      <c r="C154" s="91"/>
      <c r="D154" s="91"/>
      <c r="E154" s="91"/>
      <c r="F154" s="91"/>
      <c r="G154" s="91"/>
      <c r="H154" s="41"/>
      <c r="I154" s="46">
        <f t="shared" si="18"/>
        <v>0</v>
      </c>
      <c r="J154" s="44" t="str">
        <f t="shared" si="18"/>
        <v/>
      </c>
      <c r="K154" s="99" t="str">
        <f t="shared" si="18"/>
        <v/>
      </c>
      <c r="L154" s="99"/>
      <c r="M154" s="99" t="str">
        <f t="shared" si="19"/>
        <v/>
      </c>
      <c r="N154" s="99"/>
      <c r="O154" s="100" t="str">
        <f t="shared" si="20"/>
        <v/>
      </c>
      <c r="P154" s="100"/>
      <c r="Q154" s="100"/>
      <c r="R154" s="104"/>
      <c r="S154" s="105"/>
      <c r="T154" s="25"/>
      <c r="U154" s="4"/>
      <c r="V154" s="4"/>
    </row>
    <row r="155" spans="1:22" ht="20.100000000000001" customHeight="1">
      <c r="A155" s="90" t="str">
        <f t="shared" si="17"/>
        <v/>
      </c>
      <c r="B155" s="91"/>
      <c r="C155" s="91"/>
      <c r="D155" s="91"/>
      <c r="E155" s="91"/>
      <c r="F155" s="91"/>
      <c r="G155" s="91"/>
      <c r="H155" s="41"/>
      <c r="I155" s="46">
        <f t="shared" si="18"/>
        <v>0</v>
      </c>
      <c r="J155" s="44" t="str">
        <f t="shared" si="18"/>
        <v/>
      </c>
      <c r="K155" s="99" t="str">
        <f t="shared" si="18"/>
        <v/>
      </c>
      <c r="L155" s="99"/>
      <c r="M155" s="99" t="str">
        <f t="shared" si="19"/>
        <v/>
      </c>
      <c r="N155" s="99"/>
      <c r="O155" s="100" t="str">
        <f t="shared" si="20"/>
        <v/>
      </c>
      <c r="P155" s="100"/>
      <c r="Q155" s="100"/>
      <c r="R155" s="104"/>
      <c r="S155" s="105"/>
      <c r="T155" s="25"/>
      <c r="U155" s="4"/>
      <c r="V155" s="4"/>
    </row>
    <row r="156" spans="1:22" ht="20.100000000000001" customHeight="1">
      <c r="A156" s="90" t="str">
        <f t="shared" si="17"/>
        <v/>
      </c>
      <c r="B156" s="91"/>
      <c r="C156" s="91"/>
      <c r="D156" s="91"/>
      <c r="E156" s="91"/>
      <c r="F156" s="91"/>
      <c r="G156" s="91"/>
      <c r="H156" s="41"/>
      <c r="I156" s="46">
        <f t="shared" si="18"/>
        <v>0</v>
      </c>
      <c r="J156" s="44" t="str">
        <f t="shared" si="18"/>
        <v/>
      </c>
      <c r="K156" s="99" t="str">
        <f t="shared" si="18"/>
        <v/>
      </c>
      <c r="L156" s="99"/>
      <c r="M156" s="99" t="str">
        <f t="shared" si="19"/>
        <v/>
      </c>
      <c r="N156" s="99"/>
      <c r="O156" s="100" t="str">
        <f t="shared" si="20"/>
        <v/>
      </c>
      <c r="P156" s="100"/>
      <c r="Q156" s="100"/>
      <c r="R156" s="104"/>
      <c r="S156" s="105"/>
      <c r="T156" s="25"/>
      <c r="U156" s="4"/>
      <c r="V156" s="4"/>
    </row>
    <row r="157" spans="1:22" ht="20.100000000000001" customHeight="1">
      <c r="A157" s="90" t="str">
        <f t="shared" si="17"/>
        <v/>
      </c>
      <c r="B157" s="91"/>
      <c r="C157" s="91"/>
      <c r="D157" s="91"/>
      <c r="E157" s="91"/>
      <c r="F157" s="91"/>
      <c r="G157" s="91"/>
      <c r="H157" s="41"/>
      <c r="I157" s="46">
        <f t="shared" si="18"/>
        <v>0</v>
      </c>
      <c r="J157" s="44" t="str">
        <f t="shared" si="18"/>
        <v/>
      </c>
      <c r="K157" s="99" t="str">
        <f t="shared" si="18"/>
        <v/>
      </c>
      <c r="L157" s="99"/>
      <c r="M157" s="99" t="str">
        <f t="shared" si="19"/>
        <v/>
      </c>
      <c r="N157" s="99"/>
      <c r="O157" s="100" t="str">
        <f t="shared" si="20"/>
        <v/>
      </c>
      <c r="P157" s="100"/>
      <c r="Q157" s="100"/>
      <c r="R157" s="104"/>
      <c r="S157" s="105"/>
      <c r="T157" s="25"/>
      <c r="U157" s="4"/>
      <c r="V157" s="4"/>
    </row>
    <row r="158" spans="1:22" ht="20.100000000000001" customHeight="1">
      <c r="A158" s="90" t="str">
        <f t="shared" si="17"/>
        <v/>
      </c>
      <c r="B158" s="91"/>
      <c r="C158" s="91"/>
      <c r="D158" s="91"/>
      <c r="E158" s="91"/>
      <c r="F158" s="91"/>
      <c r="G158" s="91"/>
      <c r="H158" s="41"/>
      <c r="I158" s="46">
        <f t="shared" si="18"/>
        <v>0</v>
      </c>
      <c r="J158" s="44" t="str">
        <f t="shared" si="18"/>
        <v/>
      </c>
      <c r="K158" s="99" t="str">
        <f t="shared" si="18"/>
        <v/>
      </c>
      <c r="L158" s="99"/>
      <c r="M158" s="99" t="str">
        <f t="shared" si="19"/>
        <v/>
      </c>
      <c r="N158" s="99"/>
      <c r="O158" s="100" t="str">
        <f t="shared" si="20"/>
        <v/>
      </c>
      <c r="P158" s="100"/>
      <c r="Q158" s="100"/>
      <c r="R158" s="104"/>
      <c r="S158" s="105"/>
      <c r="T158" s="25"/>
      <c r="U158" s="4"/>
      <c r="V158" s="4"/>
    </row>
    <row r="159" spans="1:22" ht="20.100000000000001" customHeight="1">
      <c r="A159" s="90" t="str">
        <f t="shared" si="17"/>
        <v/>
      </c>
      <c r="B159" s="91"/>
      <c r="C159" s="91"/>
      <c r="D159" s="91"/>
      <c r="E159" s="91"/>
      <c r="F159" s="91"/>
      <c r="G159" s="91"/>
      <c r="H159" s="41"/>
      <c r="I159" s="46">
        <f t="shared" si="18"/>
        <v>0</v>
      </c>
      <c r="J159" s="44" t="str">
        <f t="shared" si="18"/>
        <v/>
      </c>
      <c r="K159" s="99" t="str">
        <f t="shared" si="18"/>
        <v/>
      </c>
      <c r="L159" s="99"/>
      <c r="M159" s="99" t="str">
        <f t="shared" si="19"/>
        <v/>
      </c>
      <c r="N159" s="99"/>
      <c r="O159" s="100" t="str">
        <f t="shared" si="20"/>
        <v/>
      </c>
      <c r="P159" s="100"/>
      <c r="Q159" s="100"/>
      <c r="R159" s="104"/>
      <c r="S159" s="105"/>
      <c r="T159" s="25"/>
      <c r="U159" s="4"/>
      <c r="V159" s="4"/>
    </row>
    <row r="160" spans="1:22" ht="20.100000000000001" customHeight="1">
      <c r="A160" s="90" t="str">
        <f t="shared" si="17"/>
        <v/>
      </c>
      <c r="B160" s="91"/>
      <c r="C160" s="91"/>
      <c r="D160" s="91"/>
      <c r="E160" s="91"/>
      <c r="F160" s="91"/>
      <c r="G160" s="91"/>
      <c r="H160" s="41"/>
      <c r="I160" s="46">
        <f t="shared" si="18"/>
        <v>0</v>
      </c>
      <c r="J160" s="44" t="str">
        <f t="shared" si="18"/>
        <v/>
      </c>
      <c r="K160" s="99" t="str">
        <f t="shared" si="18"/>
        <v/>
      </c>
      <c r="L160" s="99"/>
      <c r="M160" s="99" t="str">
        <f t="shared" si="19"/>
        <v/>
      </c>
      <c r="N160" s="99"/>
      <c r="O160" s="100" t="str">
        <f t="shared" si="20"/>
        <v/>
      </c>
      <c r="P160" s="100"/>
      <c r="Q160" s="100"/>
      <c r="R160" s="104"/>
      <c r="S160" s="105"/>
      <c r="T160" s="25"/>
      <c r="U160" s="4"/>
      <c r="V160" s="4"/>
    </row>
    <row r="161" spans="1:22" ht="20.100000000000001" customHeight="1">
      <c r="A161" s="90" t="str">
        <f t="shared" si="17"/>
        <v/>
      </c>
      <c r="B161" s="91"/>
      <c r="C161" s="91"/>
      <c r="D161" s="91"/>
      <c r="E161" s="91"/>
      <c r="F161" s="91"/>
      <c r="G161" s="91"/>
      <c r="H161" s="41"/>
      <c r="I161" s="46">
        <f t="shared" si="18"/>
        <v>0</v>
      </c>
      <c r="J161" s="44" t="str">
        <f t="shared" si="18"/>
        <v/>
      </c>
      <c r="K161" s="99" t="str">
        <f t="shared" si="18"/>
        <v/>
      </c>
      <c r="L161" s="99"/>
      <c r="M161" s="99" t="str">
        <f t="shared" si="19"/>
        <v/>
      </c>
      <c r="N161" s="99"/>
      <c r="O161" s="100" t="str">
        <f t="shared" si="20"/>
        <v/>
      </c>
      <c r="P161" s="100"/>
      <c r="Q161" s="100"/>
      <c r="R161" s="104"/>
      <c r="S161" s="105"/>
      <c r="T161" s="25"/>
      <c r="U161" s="4"/>
      <c r="V161" s="4"/>
    </row>
    <row r="162" spans="1:22" ht="20.100000000000001" customHeight="1">
      <c r="A162" s="90" t="str">
        <f t="shared" si="17"/>
        <v/>
      </c>
      <c r="B162" s="91"/>
      <c r="C162" s="91"/>
      <c r="D162" s="91"/>
      <c r="E162" s="91"/>
      <c r="F162" s="91"/>
      <c r="G162" s="91"/>
      <c r="H162" s="41"/>
      <c r="I162" s="46">
        <f t="shared" si="18"/>
        <v>0</v>
      </c>
      <c r="J162" s="44" t="str">
        <f t="shared" si="18"/>
        <v/>
      </c>
      <c r="K162" s="99" t="str">
        <f t="shared" si="18"/>
        <v/>
      </c>
      <c r="L162" s="99"/>
      <c r="M162" s="99" t="str">
        <f t="shared" si="19"/>
        <v/>
      </c>
      <c r="N162" s="99"/>
      <c r="O162" s="100" t="str">
        <f t="shared" si="20"/>
        <v/>
      </c>
      <c r="P162" s="100"/>
      <c r="Q162" s="100"/>
      <c r="R162" s="104"/>
      <c r="S162" s="105"/>
      <c r="T162" s="25"/>
      <c r="U162" s="4"/>
      <c r="V162" s="4"/>
    </row>
    <row r="163" spans="1:22" ht="20.100000000000001" customHeight="1" thickBot="1">
      <c r="A163" s="92" t="str">
        <f t="shared" si="17"/>
        <v/>
      </c>
      <c r="B163" s="93"/>
      <c r="C163" s="93"/>
      <c r="D163" s="93"/>
      <c r="E163" s="93"/>
      <c r="F163" s="93"/>
      <c r="G163" s="93"/>
      <c r="H163" s="42"/>
      <c r="I163" s="49">
        <f t="shared" si="18"/>
        <v>0</v>
      </c>
      <c r="J163" s="45" t="str">
        <f t="shared" si="18"/>
        <v/>
      </c>
      <c r="K163" s="131" t="str">
        <f t="shared" si="18"/>
        <v/>
      </c>
      <c r="L163" s="131"/>
      <c r="M163" s="131" t="str">
        <f t="shared" si="19"/>
        <v/>
      </c>
      <c r="N163" s="131"/>
      <c r="O163" s="132" t="str">
        <f t="shared" si="20"/>
        <v/>
      </c>
      <c r="P163" s="132"/>
      <c r="Q163" s="132"/>
      <c r="R163" s="133"/>
      <c r="S163" s="134"/>
      <c r="T163" s="25"/>
      <c r="U163" s="4"/>
      <c r="V163" s="4"/>
    </row>
    <row r="164" spans="1:22" ht="20.100000000000001" customHeight="1" thickBot="1">
      <c r="A164" s="73" t="s">
        <v>48</v>
      </c>
      <c r="B164" s="74"/>
      <c r="C164" s="74"/>
      <c r="D164" s="74"/>
      <c r="E164" s="74"/>
      <c r="F164" s="75">
        <f>F165+F166</f>
        <v>0</v>
      </c>
      <c r="G164" s="76"/>
      <c r="H164" s="76"/>
      <c r="I164" s="76"/>
      <c r="J164" s="77"/>
      <c r="K164" s="135" t="s">
        <v>54</v>
      </c>
      <c r="L164" s="136"/>
      <c r="M164" s="136"/>
      <c r="N164" s="137"/>
      <c r="O164" s="138">
        <f>O165+O166</f>
        <v>0</v>
      </c>
      <c r="P164" s="139"/>
      <c r="Q164" s="140"/>
      <c r="R164" s="141"/>
      <c r="S164" s="142"/>
      <c r="T164" s="25"/>
      <c r="U164" s="4"/>
      <c r="V164" s="4"/>
    </row>
    <row r="165" spans="1:22" ht="20.100000000000001" customHeight="1">
      <c r="A165" s="78" t="s">
        <v>49</v>
      </c>
      <c r="B165" s="79"/>
      <c r="C165" s="79"/>
      <c r="D165" s="79"/>
      <c r="E165" s="52">
        <v>1</v>
      </c>
      <c r="F165" s="80">
        <f>SUMIF(I152:I163,E165,O152:Q163)</f>
        <v>0</v>
      </c>
      <c r="G165" s="80"/>
      <c r="H165" s="81"/>
      <c r="I165" s="81"/>
      <c r="J165" s="82"/>
      <c r="K165" s="126" t="s">
        <v>6</v>
      </c>
      <c r="L165" s="127"/>
      <c r="M165" s="127"/>
      <c r="N165" s="128"/>
      <c r="O165" s="80">
        <f>F165*0.08</f>
        <v>0</v>
      </c>
      <c r="P165" s="80"/>
      <c r="Q165" s="82"/>
      <c r="R165" s="129"/>
      <c r="S165" s="130"/>
      <c r="T165" s="25"/>
      <c r="U165" s="4"/>
      <c r="V165" s="4"/>
    </row>
    <row r="166" spans="1:22" ht="20.100000000000001" customHeight="1" thickBot="1">
      <c r="A166" s="83" t="s">
        <v>50</v>
      </c>
      <c r="B166" s="84"/>
      <c r="C166" s="84"/>
      <c r="D166" s="84"/>
      <c r="E166" s="51">
        <v>0</v>
      </c>
      <c r="F166" s="85">
        <f>SUMIF(I152:I163,E166,O152:Q163)</f>
        <v>0</v>
      </c>
      <c r="G166" s="85"/>
      <c r="H166" s="86"/>
      <c r="I166" s="86"/>
      <c r="J166" s="87"/>
      <c r="K166" s="121" t="s">
        <v>6</v>
      </c>
      <c r="L166" s="122"/>
      <c r="M166" s="122"/>
      <c r="N166" s="123"/>
      <c r="O166" s="86">
        <f>F166*0.1</f>
        <v>0</v>
      </c>
      <c r="P166" s="124"/>
      <c r="Q166" s="125"/>
      <c r="R166" s="109"/>
      <c r="S166" s="110"/>
      <c r="T166" s="25"/>
      <c r="U166" s="4"/>
      <c r="V166" s="4"/>
    </row>
    <row r="167" spans="1:22" ht="20.100000000000001" customHeight="1">
      <c r="A167" s="47" t="s">
        <v>52</v>
      </c>
      <c r="B167" s="48" t="s">
        <v>53</v>
      </c>
      <c r="K167" s="96"/>
      <c r="L167" s="96"/>
      <c r="T167" s="25"/>
      <c r="U167" s="4"/>
      <c r="V167" s="4"/>
    </row>
    <row r="168" spans="1:22" ht="20.100000000000001" customHeight="1">
      <c r="A168" s="26"/>
      <c r="B168" s="26"/>
      <c r="C168" s="43"/>
      <c r="D168" s="18"/>
      <c r="E168" s="18"/>
      <c r="F168" s="18"/>
      <c r="G168" s="18"/>
      <c r="H168" s="36"/>
      <c r="I168" s="35"/>
      <c r="J168" s="18"/>
      <c r="K168" s="26"/>
      <c r="L168" s="26"/>
      <c r="M168" s="18"/>
      <c r="N168" s="18"/>
      <c r="O168" s="18"/>
      <c r="P168" s="18"/>
      <c r="Q168" s="18"/>
      <c r="R168" s="18"/>
      <c r="S168" s="18"/>
      <c r="T168" s="25"/>
      <c r="U168" s="4"/>
      <c r="V168" s="4"/>
    </row>
    <row r="169" spans="1:22" ht="20.100000000000001" customHeight="1">
      <c r="A169" s="26"/>
      <c r="B169" s="26"/>
      <c r="C169" s="43"/>
      <c r="D169" s="26"/>
      <c r="E169" s="26"/>
      <c r="F169" s="26"/>
      <c r="G169" s="26"/>
      <c r="H169" s="43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5"/>
      <c r="U169" s="4"/>
      <c r="V169" s="4"/>
    </row>
    <row r="170" spans="1:22" ht="20.100000000000001" customHeight="1">
      <c r="A170" s="26"/>
      <c r="B170" s="26"/>
      <c r="C170" s="43"/>
      <c r="D170" s="26"/>
      <c r="E170" s="26"/>
      <c r="F170" s="26"/>
      <c r="G170" s="26"/>
      <c r="H170" s="43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5"/>
      <c r="U170" s="4"/>
      <c r="V170" s="4"/>
    </row>
    <row r="171" spans="1:22" ht="20.100000000000001" customHeight="1">
      <c r="A171" s="26"/>
      <c r="B171" s="26"/>
      <c r="C171" s="43"/>
      <c r="D171" s="18"/>
      <c r="E171" s="18"/>
      <c r="F171" s="18"/>
      <c r="G171" s="18"/>
      <c r="H171" s="36"/>
      <c r="I171" s="35"/>
      <c r="J171" s="18"/>
      <c r="K171" s="18"/>
      <c r="L171" s="26"/>
      <c r="M171" s="26"/>
      <c r="N171" s="26"/>
      <c r="O171" s="26"/>
      <c r="P171" s="26"/>
      <c r="Q171" s="26"/>
      <c r="R171" s="26"/>
      <c r="S171" s="26"/>
      <c r="T171" s="25"/>
      <c r="U171" s="4"/>
      <c r="V171" s="4"/>
    </row>
    <row r="172" spans="1:22" ht="20.100000000000001" customHeight="1">
      <c r="A172" s="26"/>
      <c r="B172" s="26"/>
      <c r="C172" s="43"/>
      <c r="D172" s="27"/>
      <c r="E172" s="27"/>
      <c r="F172" s="18"/>
      <c r="G172" s="18"/>
      <c r="H172" s="36"/>
      <c r="I172" s="35"/>
      <c r="J172" s="18"/>
      <c r="K172" s="18"/>
      <c r="L172" s="26"/>
      <c r="M172" s="26"/>
      <c r="N172" s="26"/>
      <c r="O172" s="26"/>
      <c r="P172" s="26"/>
      <c r="Q172" s="26"/>
      <c r="R172" s="26"/>
      <c r="S172" s="26"/>
      <c r="T172" s="25"/>
      <c r="U172" s="4"/>
      <c r="V172" s="4"/>
    </row>
    <row r="173" spans="1:22" ht="20.100000000000001" customHeight="1">
      <c r="A173" s="26"/>
      <c r="B173" s="26"/>
      <c r="C173" s="43"/>
      <c r="D173" s="27"/>
      <c r="E173" s="27"/>
      <c r="F173" s="18"/>
      <c r="G173" s="18"/>
      <c r="H173" s="36"/>
      <c r="I173" s="35"/>
      <c r="J173" s="18"/>
      <c r="K173" s="18"/>
      <c r="L173" s="26"/>
      <c r="M173" s="26"/>
      <c r="N173" s="26"/>
      <c r="O173" s="26"/>
      <c r="P173" s="26"/>
      <c r="Q173" s="26"/>
      <c r="R173" s="26"/>
      <c r="S173" s="26"/>
      <c r="T173" s="25"/>
      <c r="U173" s="4"/>
      <c r="V173" s="4"/>
    </row>
    <row r="174" spans="1:22" ht="20.100000000000001" customHeight="1">
      <c r="A174" s="26"/>
      <c r="B174" s="26"/>
      <c r="C174" s="43"/>
      <c r="D174" s="27"/>
      <c r="E174" s="27"/>
      <c r="F174" s="18"/>
      <c r="G174" s="18"/>
      <c r="H174" s="36"/>
      <c r="I174" s="35"/>
      <c r="J174" s="18"/>
      <c r="K174" s="18"/>
      <c r="L174" s="26"/>
      <c r="M174" s="26"/>
      <c r="N174" s="26"/>
      <c r="O174" s="26"/>
      <c r="P174" s="26"/>
      <c r="Q174" s="26"/>
      <c r="R174" s="26"/>
      <c r="S174" s="26"/>
      <c r="T174" s="25"/>
      <c r="U174" s="4"/>
      <c r="V174" s="4"/>
    </row>
    <row r="175" spans="1:22" ht="10.5" customHeight="1">
      <c r="A175" s="18"/>
      <c r="B175" s="18"/>
      <c r="C175" s="36"/>
      <c r="D175" s="18"/>
      <c r="E175" s="18"/>
      <c r="F175" s="18"/>
      <c r="G175" s="18"/>
      <c r="H175" s="36"/>
      <c r="I175" s="35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25"/>
      <c r="U175" s="4"/>
      <c r="V175" s="4"/>
    </row>
    <row r="176" spans="1:22" ht="20.100000000000001" customHeight="1">
      <c r="A176" s="96"/>
      <c r="B176" s="96"/>
      <c r="C176" s="37"/>
      <c r="D176" s="4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2"/>
      <c r="T176" s="25"/>
      <c r="U176" s="4"/>
      <c r="V176" s="4"/>
    </row>
    <row r="177" spans="1:22" ht="9.9499999999999993" customHeight="1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8"/>
      <c r="P177" s="119" t="s">
        <v>15</v>
      </c>
      <c r="Q177" s="119"/>
      <c r="R177" s="119" t="s">
        <v>16</v>
      </c>
      <c r="S177" s="119"/>
      <c r="T177" s="25"/>
      <c r="U177" s="4"/>
      <c r="V177" s="4"/>
    </row>
    <row r="178" spans="1:22" ht="9.9499999999999993" customHeight="1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8"/>
      <c r="P178" s="120"/>
      <c r="Q178" s="120"/>
      <c r="R178" s="120"/>
      <c r="S178" s="120"/>
      <c r="T178" s="25"/>
      <c r="U178" s="4"/>
      <c r="V178" s="4"/>
    </row>
    <row r="179" spans="1:22" ht="19.5" customHeight="1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8"/>
      <c r="P179" s="120"/>
      <c r="Q179" s="120"/>
      <c r="R179" s="120"/>
      <c r="S179" s="120"/>
      <c r="T179" s="25"/>
      <c r="U179" s="4"/>
      <c r="V179" s="4"/>
    </row>
    <row r="180" spans="1:22" ht="20.100000000000001" customHeight="1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8"/>
      <c r="P180" s="120"/>
      <c r="Q180" s="120"/>
      <c r="R180" s="120"/>
      <c r="S180" s="120"/>
      <c r="T180" s="25"/>
      <c r="U180" s="4"/>
      <c r="V180" s="4"/>
    </row>
    <row r="181" spans="1:22" ht="20.100000000000001" customHeight="1">
      <c r="A181" s="7"/>
      <c r="B181" s="7"/>
      <c r="C181" s="38"/>
      <c r="D181" s="7"/>
      <c r="E181" s="7"/>
      <c r="F181" s="7"/>
      <c r="G181" s="7"/>
      <c r="H181" s="38"/>
      <c r="I181" s="32"/>
      <c r="J181" s="7"/>
      <c r="K181" s="7"/>
      <c r="L181" s="7"/>
      <c r="M181" s="7"/>
      <c r="N181" s="24"/>
      <c r="O181" s="24"/>
      <c r="P181" s="23"/>
      <c r="Q181" s="23"/>
      <c r="R181" s="118" t="str">
        <f>$R$46</f>
        <v>適用2309</v>
      </c>
      <c r="S181" s="118"/>
      <c r="T181" s="25"/>
      <c r="U181" s="4"/>
      <c r="V181" s="4"/>
    </row>
    <row r="182" spans="1:22" ht="20.100000000000001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T182" s="25"/>
      <c r="U182" s="4"/>
      <c r="V182" s="4"/>
    </row>
    <row r="183" spans="1:22" ht="20.100000000000001" customHeight="1">
      <c r="T183" s="25"/>
      <c r="U183" s="4"/>
      <c r="V183" s="4"/>
    </row>
    <row r="184" spans="1:22" ht="20.100000000000001" customHeight="1">
      <c r="T184" s="25"/>
      <c r="U184" s="4"/>
      <c r="V184" s="4"/>
    </row>
    <row r="185" spans="1:22" ht="20.100000000000001" customHeight="1">
      <c r="T185" s="25"/>
      <c r="U185" s="4"/>
      <c r="V185" s="4"/>
    </row>
    <row r="186" spans="1:22" ht="20.100000000000001" customHeight="1">
      <c r="T186" s="25"/>
      <c r="U186" s="4"/>
      <c r="V186" s="4"/>
    </row>
    <row r="187" spans="1:22" ht="20.100000000000001" customHeight="1">
      <c r="T187" s="25"/>
      <c r="U187" s="4"/>
      <c r="V187" s="4"/>
    </row>
    <row r="188" spans="1:22" ht="20.100000000000001" customHeight="1">
      <c r="T188" s="25"/>
      <c r="U188" s="4"/>
      <c r="V188" s="4"/>
    </row>
    <row r="189" spans="1:22" ht="20.100000000000001" customHeight="1">
      <c r="T189" s="25"/>
      <c r="U189" s="4"/>
      <c r="V189" s="4"/>
    </row>
    <row r="190" spans="1:22" ht="20.100000000000001" customHeight="1">
      <c r="T190" s="25"/>
      <c r="U190" s="4"/>
      <c r="V190" s="4"/>
    </row>
    <row r="191" spans="1:22" ht="20.100000000000001" customHeight="1">
      <c r="T191" s="25"/>
      <c r="U191" s="4"/>
      <c r="V191" s="4"/>
    </row>
    <row r="192" spans="1:22" ht="20.100000000000001" customHeight="1">
      <c r="T192" s="25"/>
      <c r="U192" s="4"/>
      <c r="V192" s="4"/>
    </row>
    <row r="193" spans="20:22" ht="20.100000000000001" customHeight="1">
      <c r="T193" s="25"/>
      <c r="U193" s="4"/>
      <c r="V193" s="4"/>
    </row>
    <row r="194" spans="20:22" ht="20.100000000000001" customHeight="1">
      <c r="T194" s="25"/>
      <c r="U194" s="4"/>
      <c r="V194" s="4"/>
    </row>
    <row r="195" spans="20:22" ht="20.100000000000001" customHeight="1">
      <c r="T195" s="25"/>
      <c r="U195" s="4"/>
      <c r="V195" s="4"/>
    </row>
    <row r="196" spans="20:22" ht="20.100000000000001" customHeight="1">
      <c r="T196" s="25"/>
      <c r="U196" s="4"/>
      <c r="V196" s="4"/>
    </row>
    <row r="197" spans="20:22" ht="20.100000000000001" customHeight="1">
      <c r="T197" s="25"/>
      <c r="U197" s="4"/>
      <c r="V197" s="4"/>
    </row>
    <row r="198" spans="20:22" ht="20.100000000000001" customHeight="1">
      <c r="T198" s="25"/>
      <c r="U198" s="4"/>
      <c r="V198" s="4"/>
    </row>
    <row r="199" spans="20:22">
      <c r="T199" s="25"/>
      <c r="U199" s="4"/>
      <c r="V199" s="4"/>
    </row>
    <row r="200" spans="20:22">
      <c r="T200" s="25"/>
      <c r="U200" s="4"/>
      <c r="V200" s="4"/>
    </row>
    <row r="201" spans="20:22">
      <c r="T201" s="25"/>
      <c r="U201" s="4"/>
      <c r="V201" s="4"/>
    </row>
    <row r="202" spans="20:22">
      <c r="T202" s="25"/>
      <c r="U202" s="4"/>
      <c r="V202" s="4"/>
    </row>
    <row r="203" spans="20:22">
      <c r="T203" s="25"/>
      <c r="U203" s="4"/>
      <c r="V203" s="4"/>
    </row>
    <row r="204" spans="20:22">
      <c r="T204" s="25"/>
      <c r="U204" s="4"/>
      <c r="V204" s="4"/>
    </row>
    <row r="205" spans="20:22">
      <c r="T205" s="25"/>
      <c r="U205" s="4"/>
      <c r="V205" s="4"/>
    </row>
    <row r="206" spans="20:22">
      <c r="T206" s="25"/>
      <c r="U206" s="4"/>
      <c r="V206" s="4"/>
    </row>
    <row r="207" spans="20:22">
      <c r="T207" s="25"/>
      <c r="U207" s="4"/>
      <c r="V207" s="4"/>
    </row>
    <row r="208" spans="20:22">
      <c r="T208" s="25"/>
      <c r="U208" s="4"/>
      <c r="V208" s="4"/>
    </row>
    <row r="209" spans="20:22">
      <c r="T209" s="25"/>
      <c r="U209" s="4"/>
      <c r="V209" s="4"/>
    </row>
    <row r="210" spans="20:22">
      <c r="T210" s="25"/>
      <c r="U210" s="4"/>
      <c r="V210" s="4"/>
    </row>
    <row r="211" spans="20:22">
      <c r="T211" s="25"/>
      <c r="U211" s="4"/>
      <c r="V211" s="4"/>
    </row>
    <row r="212" spans="20:22">
      <c r="T212" s="25"/>
      <c r="U212" s="4"/>
      <c r="V212" s="4"/>
    </row>
    <row r="213" spans="20:22">
      <c r="T213" s="25"/>
      <c r="U213" s="4"/>
      <c r="V213" s="4"/>
    </row>
    <row r="214" spans="20:22">
      <c r="T214" s="25"/>
      <c r="U214" s="4"/>
      <c r="V214" s="4"/>
    </row>
    <row r="215" spans="20:22">
      <c r="T215" s="25"/>
      <c r="U215" s="4"/>
      <c r="V215" s="4"/>
    </row>
    <row r="216" spans="20:22">
      <c r="T216" s="25"/>
      <c r="U216" s="4"/>
      <c r="V216" s="4"/>
    </row>
    <row r="217" spans="20:22">
      <c r="T217" s="25"/>
      <c r="U217" s="4"/>
      <c r="V217" s="4"/>
    </row>
    <row r="218" spans="20:22">
      <c r="T218" s="25"/>
      <c r="U218" s="4"/>
      <c r="V218" s="4"/>
    </row>
    <row r="219" spans="20:22">
      <c r="T219" s="25"/>
      <c r="U219" s="4"/>
      <c r="V219" s="4"/>
    </row>
    <row r="220" spans="20:22">
      <c r="T220" s="25"/>
      <c r="U220" s="4"/>
      <c r="V220" s="4"/>
    </row>
    <row r="221" spans="20:22">
      <c r="T221" s="25"/>
      <c r="U221" s="4"/>
      <c r="V221" s="4"/>
    </row>
    <row r="222" spans="20:22">
      <c r="T222" s="25"/>
      <c r="U222" s="4"/>
      <c r="V222" s="4"/>
    </row>
    <row r="223" spans="20:22">
      <c r="T223" s="25"/>
      <c r="U223" s="4"/>
      <c r="V223" s="4"/>
    </row>
    <row r="224" spans="20:22">
      <c r="T224" s="25"/>
      <c r="U224" s="4"/>
      <c r="V224" s="4"/>
    </row>
    <row r="225" spans="20:22">
      <c r="T225" s="25"/>
      <c r="U225" s="4"/>
      <c r="V225" s="4"/>
    </row>
    <row r="226" spans="20:22">
      <c r="T226" s="25"/>
      <c r="U226" s="4"/>
      <c r="V226" s="4"/>
    </row>
    <row r="227" spans="20:22">
      <c r="T227" s="25"/>
      <c r="U227" s="4"/>
      <c r="V227" s="4"/>
    </row>
    <row r="228" spans="20:22">
      <c r="T228" s="25"/>
      <c r="U228" s="4"/>
      <c r="V228" s="4"/>
    </row>
    <row r="229" spans="20:22">
      <c r="T229" s="25"/>
      <c r="U229" s="4"/>
      <c r="V229" s="4"/>
    </row>
    <row r="230" spans="20:22">
      <c r="T230" s="25"/>
      <c r="U230" s="4"/>
      <c r="V230" s="4"/>
    </row>
    <row r="231" spans="20:22">
      <c r="T231" s="25"/>
      <c r="U231" s="4"/>
      <c r="V231" s="4"/>
    </row>
    <row r="232" spans="20:22">
      <c r="T232" s="25"/>
      <c r="U232" s="4"/>
      <c r="V232" s="4"/>
    </row>
    <row r="233" spans="20:22">
      <c r="T233" s="25"/>
      <c r="U233" s="4"/>
      <c r="V233" s="4"/>
    </row>
    <row r="234" spans="20:22">
      <c r="T234" s="25"/>
      <c r="U234" s="4"/>
      <c r="V234" s="4"/>
    </row>
    <row r="235" spans="20:22">
      <c r="T235" s="25"/>
      <c r="U235" s="4"/>
      <c r="V235" s="4"/>
    </row>
    <row r="236" spans="20:22">
      <c r="T236" s="25"/>
      <c r="U236" s="4"/>
      <c r="V236" s="4"/>
    </row>
    <row r="237" spans="20:22">
      <c r="T237" s="25"/>
      <c r="U237" s="4"/>
      <c r="V237" s="4"/>
    </row>
    <row r="238" spans="20:22">
      <c r="T238" s="25"/>
      <c r="U238" s="4"/>
      <c r="V238" s="4"/>
    </row>
    <row r="239" spans="20:22">
      <c r="T239" s="25"/>
      <c r="U239" s="4"/>
      <c r="V239" s="4"/>
    </row>
    <row r="240" spans="20:22">
      <c r="T240" s="25"/>
      <c r="U240" s="4"/>
      <c r="V240" s="4"/>
    </row>
    <row r="241" spans="20:22">
      <c r="T241" s="25"/>
      <c r="U241" s="4"/>
      <c r="V241" s="4"/>
    </row>
    <row r="242" spans="20:22">
      <c r="T242" s="25"/>
      <c r="U242" s="4"/>
      <c r="V242" s="4"/>
    </row>
    <row r="243" spans="20:22">
      <c r="T243" s="25"/>
      <c r="U243" s="4"/>
      <c r="V243" s="4"/>
    </row>
    <row r="244" spans="20:22">
      <c r="T244" s="25"/>
      <c r="U244" s="4"/>
      <c r="V244" s="4"/>
    </row>
    <row r="245" spans="20:22">
      <c r="T245" s="25"/>
      <c r="U245" s="4"/>
      <c r="V245" s="4"/>
    </row>
    <row r="246" spans="20:22">
      <c r="T246" s="25"/>
      <c r="U246" s="4"/>
      <c r="V246" s="4"/>
    </row>
    <row r="247" spans="20:22">
      <c r="T247" s="25"/>
      <c r="U247" s="4"/>
      <c r="V247" s="4"/>
    </row>
    <row r="248" spans="20:22">
      <c r="T248" s="25"/>
      <c r="U248" s="4"/>
      <c r="V248" s="4"/>
    </row>
    <row r="249" spans="20:22">
      <c r="T249" s="25"/>
      <c r="U249" s="4"/>
      <c r="V249" s="4"/>
    </row>
    <row r="250" spans="20:22">
      <c r="T250" s="25"/>
      <c r="U250" s="4"/>
      <c r="V250" s="4"/>
    </row>
    <row r="251" spans="20:22">
      <c r="T251" s="25"/>
      <c r="U251" s="4"/>
      <c r="V251" s="4"/>
    </row>
    <row r="252" spans="20:22">
      <c r="T252" s="25"/>
      <c r="U252" s="4"/>
      <c r="V252" s="4"/>
    </row>
    <row r="253" spans="20:22">
      <c r="T253" s="25"/>
      <c r="U253" s="4"/>
      <c r="V253" s="4"/>
    </row>
    <row r="254" spans="20:22">
      <c r="T254" s="25"/>
      <c r="U254" s="4"/>
      <c r="V254" s="4"/>
    </row>
    <row r="255" spans="20:22">
      <c r="T255" s="25"/>
      <c r="U255" s="4"/>
      <c r="V255" s="4"/>
    </row>
    <row r="256" spans="20:22">
      <c r="T256" s="25"/>
      <c r="U256" s="4"/>
      <c r="V256" s="4"/>
    </row>
    <row r="257" spans="20:22">
      <c r="T257" s="25"/>
      <c r="U257" s="4"/>
      <c r="V257" s="4"/>
    </row>
    <row r="258" spans="20:22">
      <c r="T258" s="25"/>
      <c r="U258" s="4"/>
      <c r="V258" s="4"/>
    </row>
    <row r="259" spans="20:22">
      <c r="T259" s="25"/>
      <c r="U259" s="4"/>
      <c r="V259" s="4"/>
    </row>
    <row r="260" spans="20:22">
      <c r="T260" s="25"/>
      <c r="U260" s="4"/>
      <c r="V260" s="4"/>
    </row>
    <row r="261" spans="20:22">
      <c r="T261" s="25"/>
      <c r="U261" s="4"/>
      <c r="V261" s="4"/>
    </row>
    <row r="262" spans="20:22">
      <c r="T262" s="25"/>
      <c r="U262" s="4"/>
      <c r="V262" s="4"/>
    </row>
    <row r="263" spans="20:22">
      <c r="T263" s="25"/>
      <c r="U263" s="4"/>
      <c r="V263" s="4"/>
    </row>
    <row r="264" spans="20:22">
      <c r="T264" s="25"/>
      <c r="U264" s="4"/>
      <c r="V264" s="4"/>
    </row>
    <row r="265" spans="20:22">
      <c r="T265" s="25"/>
      <c r="U265" s="4"/>
      <c r="V265" s="4"/>
    </row>
    <row r="266" spans="20:22">
      <c r="T266" s="25"/>
      <c r="U266" s="4"/>
      <c r="V266" s="4"/>
    </row>
    <row r="267" spans="20:22">
      <c r="T267" s="25"/>
      <c r="U267" s="4"/>
      <c r="V267" s="4"/>
    </row>
    <row r="268" spans="20:22">
      <c r="T268" s="25"/>
      <c r="U268" s="4"/>
      <c r="V268" s="4"/>
    </row>
    <row r="269" spans="20:22">
      <c r="T269" s="25"/>
      <c r="U269" s="4"/>
      <c r="V269" s="4"/>
    </row>
    <row r="270" spans="20:22">
      <c r="T270" s="25"/>
      <c r="U270" s="4"/>
      <c r="V270" s="4"/>
    </row>
    <row r="271" spans="20:22">
      <c r="T271" s="25"/>
      <c r="U271" s="4"/>
      <c r="V271" s="4"/>
    </row>
    <row r="272" spans="20:22">
      <c r="T272" s="25"/>
      <c r="U272" s="4"/>
      <c r="V272" s="4"/>
    </row>
    <row r="273" spans="20:22">
      <c r="T273" s="25"/>
      <c r="U273" s="4"/>
      <c r="V273" s="4"/>
    </row>
    <row r="274" spans="20:22">
      <c r="T274" s="25"/>
      <c r="U274" s="4"/>
      <c r="V274" s="4"/>
    </row>
    <row r="275" spans="20:22">
      <c r="T275" s="25"/>
      <c r="U275" s="4"/>
      <c r="V275" s="4"/>
    </row>
    <row r="276" spans="20:22">
      <c r="T276" s="25"/>
      <c r="U276" s="4"/>
      <c r="V276" s="4"/>
    </row>
    <row r="277" spans="20:22">
      <c r="T277" s="25"/>
      <c r="U277" s="4"/>
      <c r="V277" s="4"/>
    </row>
    <row r="278" spans="20:22">
      <c r="T278" s="25"/>
      <c r="U278" s="4"/>
      <c r="V278" s="4"/>
    </row>
    <row r="279" spans="20:22">
      <c r="T279" s="25"/>
      <c r="U279" s="4"/>
      <c r="V279" s="4"/>
    </row>
    <row r="280" spans="20:22">
      <c r="T280" s="25"/>
      <c r="U280" s="4"/>
      <c r="V280" s="4"/>
    </row>
    <row r="281" spans="20:22">
      <c r="T281" s="25"/>
      <c r="U281" s="4"/>
      <c r="V281" s="4"/>
    </row>
    <row r="282" spans="20:22">
      <c r="T282" s="25"/>
      <c r="U282" s="4"/>
      <c r="V282" s="4"/>
    </row>
    <row r="283" spans="20:22">
      <c r="T283" s="25"/>
      <c r="U283" s="4"/>
      <c r="V283" s="4"/>
    </row>
    <row r="284" spans="20:22">
      <c r="T284" s="25"/>
      <c r="U284" s="4"/>
      <c r="V284" s="4"/>
    </row>
    <row r="285" spans="20:22">
      <c r="T285" s="25"/>
      <c r="U285" s="4"/>
      <c r="V285" s="4"/>
    </row>
    <row r="286" spans="20:22">
      <c r="T286" s="25"/>
      <c r="U286" s="4"/>
      <c r="V286" s="4"/>
    </row>
    <row r="287" spans="20:22">
      <c r="T287" s="25"/>
      <c r="U287" s="4"/>
      <c r="V287" s="4"/>
    </row>
    <row r="288" spans="20:22">
      <c r="T288" s="25"/>
      <c r="U288" s="4"/>
      <c r="V288" s="4"/>
    </row>
    <row r="289" spans="20:22">
      <c r="T289" s="25"/>
      <c r="U289" s="4"/>
      <c r="V289" s="4"/>
    </row>
    <row r="290" spans="20:22">
      <c r="T290" s="25"/>
      <c r="U290" s="4"/>
      <c r="V290" s="4"/>
    </row>
    <row r="291" spans="20:22">
      <c r="T291" s="25"/>
      <c r="U291" s="4"/>
      <c r="V291" s="4"/>
    </row>
    <row r="292" spans="20:22">
      <c r="T292" s="25"/>
      <c r="U292" s="4"/>
      <c r="V292" s="4"/>
    </row>
    <row r="293" spans="20:22">
      <c r="T293" s="25"/>
      <c r="U293" s="4"/>
      <c r="V293" s="4"/>
    </row>
    <row r="294" spans="20:22">
      <c r="T294" s="25"/>
      <c r="U294" s="4"/>
      <c r="V294" s="4"/>
    </row>
    <row r="295" spans="20:22">
      <c r="T295" s="25"/>
      <c r="U295" s="4"/>
      <c r="V295" s="4"/>
    </row>
    <row r="296" spans="20:22">
      <c r="T296" s="25"/>
      <c r="U296" s="4"/>
      <c r="V296" s="4"/>
    </row>
    <row r="297" spans="20:22">
      <c r="T297" s="25"/>
      <c r="U297" s="4"/>
      <c r="V297" s="4"/>
    </row>
    <row r="298" spans="20:22">
      <c r="T298" s="25"/>
      <c r="U298" s="4"/>
      <c r="V298" s="4"/>
    </row>
    <row r="299" spans="20:22">
      <c r="T299" s="25"/>
      <c r="U299" s="4"/>
      <c r="V299" s="4"/>
    </row>
    <row r="300" spans="20:22">
      <c r="T300" s="25"/>
      <c r="U300" s="4"/>
      <c r="V300" s="4"/>
    </row>
    <row r="301" spans="20:22">
      <c r="T301" s="25"/>
      <c r="U301" s="4"/>
      <c r="V301" s="4"/>
    </row>
    <row r="302" spans="20:22">
      <c r="T302" s="25"/>
      <c r="U302" s="4"/>
      <c r="V302" s="4"/>
    </row>
    <row r="303" spans="20:22">
      <c r="T303" s="25"/>
      <c r="U303" s="4"/>
      <c r="V303" s="4"/>
    </row>
    <row r="304" spans="20:22">
      <c r="T304" s="25"/>
      <c r="U304" s="4"/>
      <c r="V304" s="4"/>
    </row>
    <row r="305" spans="20:22">
      <c r="T305" s="25"/>
      <c r="U305" s="4"/>
      <c r="V305" s="4"/>
    </row>
    <row r="306" spans="20:22">
      <c r="T306" s="25"/>
      <c r="U306" s="4"/>
      <c r="V306" s="4"/>
    </row>
    <row r="307" spans="20:22">
      <c r="T307" s="25"/>
      <c r="U307" s="4"/>
      <c r="V307" s="4"/>
    </row>
    <row r="308" spans="20:22">
      <c r="T308" s="25"/>
      <c r="U308" s="4"/>
      <c r="V308" s="4"/>
    </row>
    <row r="309" spans="20:22">
      <c r="T309" s="25"/>
      <c r="U309" s="4"/>
      <c r="V309" s="4"/>
    </row>
    <row r="310" spans="20:22">
      <c r="T310" s="25"/>
      <c r="U310" s="4"/>
      <c r="V310" s="4"/>
    </row>
    <row r="311" spans="20:22">
      <c r="T311" s="25"/>
      <c r="U311" s="4"/>
      <c r="V311" s="4"/>
    </row>
    <row r="312" spans="20:22">
      <c r="T312" s="25"/>
      <c r="U312" s="4"/>
      <c r="V312" s="4"/>
    </row>
    <row r="313" spans="20:22">
      <c r="T313" s="25"/>
      <c r="U313" s="4"/>
      <c r="V313" s="4"/>
    </row>
    <row r="314" spans="20:22">
      <c r="T314" s="25"/>
      <c r="U314" s="4"/>
      <c r="V314" s="4"/>
    </row>
    <row r="315" spans="20:22">
      <c r="T315" s="25"/>
      <c r="U315" s="4"/>
      <c r="V315" s="4"/>
    </row>
    <row r="316" spans="20:22">
      <c r="T316" s="25"/>
      <c r="U316" s="4"/>
      <c r="V316" s="4"/>
    </row>
    <row r="317" spans="20:22">
      <c r="T317" s="25"/>
      <c r="U317" s="4"/>
      <c r="V317" s="4"/>
    </row>
    <row r="318" spans="20:22">
      <c r="T318" s="25"/>
      <c r="U318" s="4"/>
      <c r="V318" s="4"/>
    </row>
    <row r="319" spans="20:22">
      <c r="T319" s="25"/>
      <c r="U319" s="4"/>
      <c r="V319" s="4"/>
    </row>
    <row r="320" spans="20:22">
      <c r="T320" s="25"/>
      <c r="U320" s="4"/>
      <c r="V320" s="4"/>
    </row>
    <row r="321" spans="20:22">
      <c r="T321" s="25"/>
      <c r="U321" s="4"/>
      <c r="V321" s="4"/>
    </row>
    <row r="322" spans="20:22">
      <c r="T322" s="25"/>
      <c r="U322" s="4"/>
      <c r="V322" s="4"/>
    </row>
    <row r="323" spans="20:22">
      <c r="T323" s="25"/>
      <c r="U323" s="4"/>
      <c r="V323" s="4"/>
    </row>
    <row r="324" spans="20:22">
      <c r="T324" s="25"/>
      <c r="U324" s="4"/>
      <c r="V324" s="4"/>
    </row>
    <row r="325" spans="20:22">
      <c r="T325" s="25"/>
      <c r="U325" s="4"/>
      <c r="V325" s="4"/>
    </row>
    <row r="326" spans="20:22">
      <c r="T326" s="25"/>
      <c r="U326" s="4"/>
      <c r="V326" s="4"/>
    </row>
    <row r="327" spans="20:22">
      <c r="T327" s="25"/>
      <c r="U327" s="4"/>
      <c r="V327" s="4"/>
    </row>
    <row r="328" spans="20:22">
      <c r="T328" s="25"/>
      <c r="U328" s="4"/>
      <c r="V328" s="4"/>
    </row>
    <row r="329" spans="20:22">
      <c r="T329" s="25"/>
      <c r="U329" s="4"/>
      <c r="V329" s="4"/>
    </row>
    <row r="330" spans="20:22">
      <c r="T330" s="25"/>
      <c r="U330" s="4"/>
      <c r="V330" s="4"/>
    </row>
    <row r="331" spans="20:22">
      <c r="T331" s="25"/>
      <c r="U331" s="4"/>
      <c r="V331" s="4"/>
    </row>
    <row r="332" spans="20:22">
      <c r="T332" s="25"/>
      <c r="U332" s="4"/>
      <c r="V332" s="4"/>
    </row>
    <row r="333" spans="20:22">
      <c r="T333" s="25"/>
      <c r="U333" s="4"/>
      <c r="V333" s="4"/>
    </row>
    <row r="334" spans="20:22">
      <c r="T334" s="25"/>
      <c r="U334" s="4"/>
      <c r="V334" s="4"/>
    </row>
    <row r="335" spans="20:22">
      <c r="T335" s="25"/>
      <c r="U335" s="4"/>
      <c r="V335" s="4"/>
    </row>
    <row r="336" spans="20:22">
      <c r="T336" s="25"/>
      <c r="U336" s="4"/>
      <c r="V336" s="4"/>
    </row>
    <row r="337" spans="20:22">
      <c r="T337" s="25"/>
      <c r="U337" s="4"/>
      <c r="V337" s="4"/>
    </row>
    <row r="338" spans="20:22">
      <c r="T338" s="25"/>
      <c r="U338" s="4"/>
      <c r="V338" s="4"/>
    </row>
    <row r="339" spans="20:22">
      <c r="T339" s="25"/>
      <c r="U339" s="4"/>
      <c r="V339" s="4"/>
    </row>
    <row r="340" spans="20:22">
      <c r="T340" s="25"/>
      <c r="U340" s="4"/>
      <c r="V340" s="4"/>
    </row>
    <row r="341" spans="20:22">
      <c r="T341" s="25"/>
      <c r="U341" s="4"/>
      <c r="V341" s="4"/>
    </row>
    <row r="342" spans="20:22">
      <c r="T342" s="25"/>
      <c r="U342" s="4"/>
      <c r="V342" s="4"/>
    </row>
    <row r="343" spans="20:22">
      <c r="T343" s="25"/>
      <c r="U343" s="4"/>
      <c r="V343" s="4"/>
    </row>
    <row r="344" spans="20:22">
      <c r="T344" s="25"/>
      <c r="U344" s="4"/>
      <c r="V344" s="4"/>
    </row>
    <row r="345" spans="20:22">
      <c r="T345" s="25"/>
      <c r="U345" s="4"/>
      <c r="V345" s="4"/>
    </row>
    <row r="346" spans="20:22">
      <c r="T346" s="25"/>
      <c r="U346" s="4"/>
      <c r="V346" s="4"/>
    </row>
    <row r="347" spans="20:22">
      <c r="T347" s="25"/>
      <c r="U347" s="4"/>
      <c r="V347" s="4"/>
    </row>
    <row r="348" spans="20:22">
      <c r="T348" s="25"/>
      <c r="U348" s="4"/>
      <c r="V348" s="4"/>
    </row>
    <row r="349" spans="20:22">
      <c r="T349" s="25"/>
      <c r="U349" s="4"/>
      <c r="V349" s="4"/>
    </row>
    <row r="350" spans="20:22">
      <c r="T350" s="25"/>
      <c r="U350" s="4"/>
      <c r="V350" s="4"/>
    </row>
    <row r="351" spans="20:22">
      <c r="T351" s="25"/>
      <c r="U351" s="4"/>
      <c r="V351" s="4"/>
    </row>
    <row r="352" spans="20:22">
      <c r="T352" s="25"/>
      <c r="U352" s="4"/>
      <c r="V352" s="4"/>
    </row>
    <row r="353" spans="20:22">
      <c r="T353" s="25"/>
      <c r="U353" s="4"/>
      <c r="V353" s="4"/>
    </row>
    <row r="354" spans="20:22">
      <c r="T354" s="25"/>
      <c r="U354" s="4"/>
      <c r="V354" s="4"/>
    </row>
    <row r="355" spans="20:22">
      <c r="T355" s="25"/>
      <c r="U355" s="4"/>
      <c r="V355" s="4"/>
    </row>
    <row r="356" spans="20:22">
      <c r="T356" s="25"/>
      <c r="U356" s="4"/>
      <c r="V356" s="4"/>
    </row>
    <row r="357" spans="20:22">
      <c r="T357" s="25"/>
      <c r="U357" s="4"/>
      <c r="V357" s="4"/>
    </row>
    <row r="358" spans="20:22">
      <c r="T358" s="25"/>
      <c r="U358" s="4"/>
      <c r="V358" s="4"/>
    </row>
    <row r="359" spans="20:22">
      <c r="T359" s="25"/>
      <c r="U359" s="4"/>
      <c r="V359" s="4"/>
    </row>
    <row r="360" spans="20:22">
      <c r="T360" s="25"/>
      <c r="U360" s="4"/>
      <c r="V360" s="4"/>
    </row>
    <row r="361" spans="20:22">
      <c r="T361" s="25"/>
      <c r="U361" s="4"/>
      <c r="V361" s="4"/>
    </row>
    <row r="362" spans="20:22">
      <c r="T362" s="25"/>
      <c r="U362" s="4"/>
      <c r="V362" s="4"/>
    </row>
    <row r="363" spans="20:22">
      <c r="T363" s="25"/>
      <c r="U363" s="4"/>
      <c r="V363" s="4"/>
    </row>
    <row r="364" spans="20:22">
      <c r="T364" s="25"/>
      <c r="U364" s="4"/>
      <c r="V364" s="4"/>
    </row>
    <row r="365" spans="20:22">
      <c r="T365" s="25"/>
      <c r="U365" s="4"/>
      <c r="V365" s="4"/>
    </row>
    <row r="366" spans="20:22">
      <c r="T366" s="25"/>
      <c r="U366" s="4"/>
      <c r="V366" s="4"/>
    </row>
    <row r="367" spans="20:22">
      <c r="T367" s="25"/>
      <c r="U367" s="4"/>
      <c r="V367" s="4"/>
    </row>
    <row r="368" spans="20:22">
      <c r="T368" s="25"/>
      <c r="U368" s="4"/>
      <c r="V368" s="4"/>
    </row>
    <row r="369" spans="20:22">
      <c r="T369" s="25"/>
      <c r="U369" s="4"/>
      <c r="V369" s="4"/>
    </row>
    <row r="370" spans="20:22">
      <c r="T370" s="25"/>
      <c r="U370" s="4"/>
      <c r="V370" s="4"/>
    </row>
    <row r="371" spans="20:22">
      <c r="T371" s="25"/>
      <c r="U371" s="4"/>
      <c r="V371" s="4"/>
    </row>
    <row r="372" spans="20:22">
      <c r="T372" s="25"/>
      <c r="U372" s="4"/>
      <c r="V372" s="4"/>
    </row>
    <row r="373" spans="20:22">
      <c r="T373" s="25"/>
      <c r="U373" s="4"/>
      <c r="V373" s="4"/>
    </row>
    <row r="374" spans="20:22">
      <c r="T374" s="25"/>
      <c r="U374" s="4"/>
      <c r="V374" s="4"/>
    </row>
    <row r="375" spans="20:22">
      <c r="T375" s="25"/>
      <c r="U375" s="4"/>
      <c r="V375" s="4"/>
    </row>
    <row r="376" spans="20:22">
      <c r="T376" s="25"/>
      <c r="U376" s="4"/>
      <c r="V376" s="4"/>
    </row>
    <row r="377" spans="20:22">
      <c r="T377" s="25"/>
      <c r="U377" s="4"/>
      <c r="V377" s="4"/>
    </row>
    <row r="378" spans="20:22">
      <c r="T378" s="25"/>
      <c r="U378" s="4"/>
      <c r="V378" s="4"/>
    </row>
    <row r="379" spans="20:22">
      <c r="T379" s="25"/>
      <c r="U379" s="4"/>
      <c r="V379" s="4"/>
    </row>
    <row r="380" spans="20:22">
      <c r="T380" s="25"/>
      <c r="U380" s="4"/>
      <c r="V380" s="4"/>
    </row>
    <row r="381" spans="20:22">
      <c r="T381" s="25"/>
      <c r="U381" s="4"/>
      <c r="V381" s="4"/>
    </row>
    <row r="382" spans="20:22">
      <c r="T382" s="25"/>
      <c r="U382" s="4"/>
      <c r="V382" s="4"/>
    </row>
    <row r="383" spans="20:22">
      <c r="T383" s="25"/>
      <c r="U383" s="4"/>
      <c r="V383" s="4"/>
    </row>
    <row r="384" spans="20:22">
      <c r="T384" s="25"/>
      <c r="U384" s="4"/>
      <c r="V384" s="4"/>
    </row>
    <row r="385" spans="20:22">
      <c r="T385" s="25"/>
      <c r="U385" s="4"/>
      <c r="V385" s="4"/>
    </row>
    <row r="386" spans="20:22">
      <c r="T386" s="25"/>
      <c r="U386" s="4"/>
      <c r="V386" s="4"/>
    </row>
    <row r="387" spans="20:22">
      <c r="T387" s="25"/>
      <c r="U387" s="4"/>
      <c r="V387" s="4"/>
    </row>
    <row r="388" spans="20:22">
      <c r="T388" s="25"/>
      <c r="U388" s="4"/>
      <c r="V388" s="4"/>
    </row>
    <row r="389" spans="20:22">
      <c r="T389" s="25"/>
      <c r="U389" s="4"/>
      <c r="V389" s="4"/>
    </row>
    <row r="390" spans="20:22">
      <c r="T390" s="25"/>
      <c r="U390" s="4"/>
      <c r="V390" s="4"/>
    </row>
    <row r="391" spans="20:22">
      <c r="T391" s="25"/>
      <c r="U391" s="4"/>
      <c r="V391" s="4"/>
    </row>
    <row r="392" spans="20:22">
      <c r="T392" s="25"/>
      <c r="U392" s="4"/>
      <c r="V392" s="4"/>
    </row>
    <row r="393" spans="20:22">
      <c r="T393" s="25"/>
      <c r="U393" s="4"/>
      <c r="V393" s="4"/>
    </row>
    <row r="394" spans="20:22">
      <c r="T394" s="25"/>
      <c r="U394" s="4"/>
      <c r="V394" s="4"/>
    </row>
    <row r="395" spans="20:22">
      <c r="T395" s="25"/>
      <c r="U395" s="4"/>
      <c r="V395" s="4"/>
    </row>
    <row r="396" spans="20:22">
      <c r="T396" s="25"/>
      <c r="U396" s="4"/>
      <c r="V396" s="4"/>
    </row>
    <row r="397" spans="20:22">
      <c r="T397" s="25"/>
      <c r="U397" s="4"/>
      <c r="V397" s="4"/>
    </row>
    <row r="398" spans="20:22">
      <c r="T398" s="25"/>
      <c r="U398" s="4"/>
      <c r="V398" s="4"/>
    </row>
    <row r="399" spans="20:22">
      <c r="T399" s="25"/>
      <c r="U399" s="4"/>
      <c r="V399" s="4"/>
    </row>
    <row r="400" spans="20:22">
      <c r="T400" s="25"/>
      <c r="U400" s="4"/>
      <c r="V400" s="4"/>
    </row>
    <row r="401" spans="20:22">
      <c r="T401" s="25"/>
      <c r="U401" s="4"/>
      <c r="V401" s="4"/>
    </row>
    <row r="402" spans="20:22">
      <c r="T402" s="25"/>
      <c r="U402" s="4"/>
      <c r="V402" s="4"/>
    </row>
    <row r="403" spans="20:22">
      <c r="T403" s="25"/>
      <c r="U403" s="4"/>
      <c r="V403" s="4"/>
    </row>
    <row r="404" spans="20:22">
      <c r="T404" s="25"/>
      <c r="U404" s="4"/>
      <c r="V404" s="4"/>
    </row>
    <row r="405" spans="20:22">
      <c r="T405" s="25"/>
      <c r="U405" s="4"/>
      <c r="V405" s="4"/>
    </row>
    <row r="406" spans="20:22">
      <c r="T406" s="25"/>
      <c r="U406" s="4"/>
      <c r="V406" s="4"/>
    </row>
    <row r="407" spans="20:22">
      <c r="T407" s="25"/>
      <c r="U407" s="4"/>
      <c r="V407" s="4"/>
    </row>
    <row r="408" spans="20:22">
      <c r="T408" s="25"/>
      <c r="U408" s="4"/>
      <c r="V408" s="4"/>
    </row>
    <row r="409" spans="20:22">
      <c r="T409" s="25"/>
      <c r="U409" s="4"/>
      <c r="V409" s="4"/>
    </row>
    <row r="410" spans="20:22">
      <c r="T410" s="25"/>
      <c r="U410" s="4"/>
      <c r="V410" s="4"/>
    </row>
    <row r="411" spans="20:22">
      <c r="T411" s="25"/>
      <c r="U411" s="4"/>
      <c r="V411" s="4"/>
    </row>
    <row r="412" spans="20:22">
      <c r="T412" s="25"/>
      <c r="U412" s="4"/>
      <c r="V412" s="4"/>
    </row>
    <row r="413" spans="20:22">
      <c r="T413" s="25"/>
      <c r="U413" s="4"/>
      <c r="V413" s="4"/>
    </row>
    <row r="414" spans="20:22">
      <c r="T414" s="25"/>
      <c r="U414" s="4"/>
      <c r="V414" s="4"/>
    </row>
    <row r="415" spans="20:22">
      <c r="T415" s="25"/>
      <c r="U415" s="4"/>
      <c r="V415" s="4"/>
    </row>
    <row r="416" spans="20:22">
      <c r="T416" s="25"/>
      <c r="U416" s="4"/>
      <c r="V416" s="4"/>
    </row>
    <row r="417" spans="20:22">
      <c r="T417" s="25"/>
      <c r="U417" s="4"/>
      <c r="V417" s="4"/>
    </row>
    <row r="418" spans="20:22">
      <c r="T418" s="25"/>
      <c r="U418" s="4"/>
      <c r="V418" s="4"/>
    </row>
    <row r="419" spans="20:22">
      <c r="T419" s="25"/>
      <c r="U419" s="4"/>
      <c r="V419" s="4"/>
    </row>
    <row r="420" spans="20:22">
      <c r="T420" s="25"/>
      <c r="U420" s="4"/>
      <c r="V420" s="4"/>
    </row>
    <row r="421" spans="20:22">
      <c r="T421" s="25"/>
      <c r="U421" s="4"/>
      <c r="V421" s="4"/>
    </row>
    <row r="422" spans="20:22">
      <c r="T422" s="25"/>
      <c r="U422" s="4"/>
      <c r="V422" s="4"/>
    </row>
    <row r="423" spans="20:22">
      <c r="T423" s="25"/>
      <c r="U423" s="4"/>
      <c r="V423" s="4"/>
    </row>
    <row r="424" spans="20:22">
      <c r="T424" s="25"/>
      <c r="U424" s="4"/>
      <c r="V424" s="4"/>
    </row>
    <row r="425" spans="20:22">
      <c r="T425" s="25"/>
      <c r="U425" s="4"/>
      <c r="V425" s="4"/>
    </row>
    <row r="426" spans="20:22">
      <c r="T426" s="25"/>
      <c r="U426" s="4"/>
      <c r="V426" s="4"/>
    </row>
    <row r="427" spans="20:22">
      <c r="T427" s="25"/>
      <c r="U427" s="4"/>
      <c r="V427" s="4"/>
    </row>
    <row r="428" spans="20:22">
      <c r="T428" s="25"/>
      <c r="U428" s="4"/>
      <c r="V428" s="4"/>
    </row>
    <row r="429" spans="20:22">
      <c r="T429" s="25"/>
      <c r="U429" s="4"/>
      <c r="V429" s="4"/>
    </row>
    <row r="430" spans="20:22">
      <c r="T430" s="25"/>
      <c r="U430" s="4"/>
      <c r="V430" s="4"/>
    </row>
    <row r="431" spans="20:22">
      <c r="T431" s="25"/>
      <c r="U431" s="4"/>
      <c r="V431" s="4"/>
    </row>
    <row r="432" spans="20:22">
      <c r="T432" s="25"/>
      <c r="U432" s="4"/>
      <c r="V432" s="4"/>
    </row>
    <row r="433" spans="20:22">
      <c r="T433" s="25"/>
      <c r="U433" s="4"/>
      <c r="V433" s="4"/>
    </row>
    <row r="434" spans="20:22">
      <c r="T434" s="25"/>
      <c r="U434" s="4"/>
      <c r="V434" s="4"/>
    </row>
    <row r="435" spans="20:22">
      <c r="T435" s="25"/>
      <c r="U435" s="4"/>
      <c r="V435" s="4"/>
    </row>
    <row r="436" spans="20:22">
      <c r="T436" s="25"/>
      <c r="U436" s="4"/>
      <c r="V436" s="4"/>
    </row>
    <row r="437" spans="20:22">
      <c r="T437" s="25"/>
      <c r="U437" s="4"/>
      <c r="V437" s="4"/>
    </row>
    <row r="438" spans="20:22">
      <c r="T438" s="25"/>
      <c r="U438" s="4"/>
      <c r="V438" s="4"/>
    </row>
    <row r="439" spans="20:22">
      <c r="T439" s="25"/>
      <c r="U439" s="4"/>
      <c r="V439" s="4"/>
    </row>
    <row r="440" spans="20:22">
      <c r="T440" s="25"/>
      <c r="U440" s="4"/>
      <c r="V440" s="4"/>
    </row>
    <row r="441" spans="20:22">
      <c r="T441" s="25"/>
      <c r="U441" s="4"/>
      <c r="V441" s="4"/>
    </row>
    <row r="442" spans="20:22">
      <c r="T442" s="25"/>
      <c r="U442" s="4"/>
      <c r="V442" s="4"/>
    </row>
    <row r="443" spans="20:22">
      <c r="T443" s="25"/>
      <c r="U443" s="4"/>
      <c r="V443" s="4"/>
    </row>
    <row r="444" spans="20:22">
      <c r="T444" s="25"/>
      <c r="U444" s="4"/>
      <c r="V444" s="4"/>
    </row>
    <row r="445" spans="20:22">
      <c r="T445" s="25"/>
      <c r="U445" s="4"/>
      <c r="V445" s="4"/>
    </row>
    <row r="446" spans="20:22">
      <c r="T446" s="25"/>
      <c r="U446" s="4"/>
      <c r="V446" s="4"/>
    </row>
    <row r="447" spans="20:22">
      <c r="T447" s="25"/>
      <c r="U447" s="4"/>
      <c r="V447" s="4"/>
    </row>
    <row r="448" spans="20:22">
      <c r="T448" s="25"/>
      <c r="U448" s="4"/>
      <c r="V448" s="4"/>
    </row>
    <row r="449" spans="20:22">
      <c r="T449" s="25"/>
      <c r="U449" s="4"/>
      <c r="V449" s="4"/>
    </row>
    <row r="450" spans="20:22">
      <c r="T450" s="25"/>
      <c r="U450" s="4"/>
      <c r="V450" s="4"/>
    </row>
    <row r="451" spans="20:22">
      <c r="T451" s="25"/>
      <c r="U451" s="4"/>
      <c r="V451" s="4"/>
    </row>
    <row r="452" spans="20:22">
      <c r="T452" s="25"/>
      <c r="U452" s="4"/>
      <c r="V452" s="4"/>
    </row>
    <row r="453" spans="20:22">
      <c r="T453" s="25"/>
      <c r="U453" s="4"/>
      <c r="V453" s="4"/>
    </row>
    <row r="454" spans="20:22">
      <c r="T454" s="25"/>
      <c r="U454" s="4"/>
      <c r="V454" s="4"/>
    </row>
    <row r="455" spans="20:22">
      <c r="T455" s="25"/>
      <c r="U455" s="4"/>
      <c r="V455" s="4"/>
    </row>
    <row r="456" spans="20:22">
      <c r="T456" s="25"/>
      <c r="U456" s="4"/>
      <c r="V456" s="4"/>
    </row>
    <row r="457" spans="20:22">
      <c r="T457" s="25"/>
      <c r="U457" s="4"/>
      <c r="V457" s="4"/>
    </row>
    <row r="458" spans="20:22">
      <c r="T458" s="25"/>
      <c r="U458" s="4"/>
      <c r="V458" s="4"/>
    </row>
    <row r="459" spans="20:22">
      <c r="T459" s="25"/>
      <c r="U459" s="4"/>
      <c r="V459" s="4"/>
    </row>
    <row r="460" spans="20:22">
      <c r="T460" s="25"/>
      <c r="U460" s="4"/>
      <c r="V460" s="4"/>
    </row>
    <row r="461" spans="20:22">
      <c r="T461" s="25"/>
      <c r="U461" s="4"/>
      <c r="V461" s="4"/>
    </row>
    <row r="462" spans="20:22">
      <c r="T462" s="25"/>
      <c r="U462" s="4"/>
      <c r="V462" s="4"/>
    </row>
    <row r="463" spans="20:22">
      <c r="T463" s="25"/>
      <c r="U463" s="4"/>
      <c r="V463" s="4"/>
    </row>
    <row r="464" spans="20:22">
      <c r="T464" s="25"/>
      <c r="U464" s="4"/>
      <c r="V464" s="4"/>
    </row>
    <row r="465" spans="20:22">
      <c r="T465" s="25"/>
      <c r="U465" s="4"/>
      <c r="V465" s="4"/>
    </row>
    <row r="466" spans="20:22">
      <c r="T466" s="25"/>
      <c r="U466" s="4"/>
      <c r="V466" s="4"/>
    </row>
    <row r="467" spans="20:22">
      <c r="T467" s="25"/>
      <c r="U467" s="4"/>
      <c r="V467" s="4"/>
    </row>
    <row r="468" spans="20:22">
      <c r="T468" s="25"/>
      <c r="U468" s="4"/>
      <c r="V468" s="4"/>
    </row>
    <row r="469" spans="20:22">
      <c r="T469" s="25"/>
      <c r="U469" s="4"/>
      <c r="V469" s="4"/>
    </row>
    <row r="470" spans="20:22">
      <c r="T470" s="25"/>
      <c r="U470" s="4"/>
      <c r="V470" s="4"/>
    </row>
    <row r="471" spans="20:22">
      <c r="T471" s="25"/>
      <c r="U471" s="4"/>
      <c r="V471" s="4"/>
    </row>
    <row r="472" spans="20:22">
      <c r="T472" s="25"/>
      <c r="U472" s="4"/>
      <c r="V472" s="4"/>
    </row>
    <row r="473" spans="20:22">
      <c r="T473" s="25"/>
      <c r="U473" s="4"/>
      <c r="V473" s="4"/>
    </row>
    <row r="474" spans="20:22">
      <c r="T474" s="25"/>
      <c r="U474" s="4"/>
      <c r="V474" s="4"/>
    </row>
    <row r="475" spans="20:22">
      <c r="T475" s="25"/>
      <c r="U475" s="4"/>
      <c r="V475" s="4"/>
    </row>
    <row r="476" spans="20:22">
      <c r="T476" s="25"/>
      <c r="U476" s="4"/>
      <c r="V476" s="4"/>
    </row>
    <row r="477" spans="20:22">
      <c r="T477" s="25"/>
      <c r="U477" s="4"/>
      <c r="V477" s="4"/>
    </row>
    <row r="478" spans="20:22">
      <c r="T478" s="25"/>
      <c r="U478" s="4"/>
      <c r="V478" s="4"/>
    </row>
    <row r="479" spans="20:22">
      <c r="T479" s="25"/>
      <c r="U479" s="4"/>
      <c r="V479" s="4"/>
    </row>
    <row r="480" spans="20:22">
      <c r="T480" s="25"/>
      <c r="U480" s="4"/>
      <c r="V480" s="4"/>
    </row>
    <row r="481" spans="20:22">
      <c r="T481" s="25"/>
      <c r="U481" s="4"/>
      <c r="V481" s="4"/>
    </row>
    <row r="482" spans="20:22">
      <c r="T482" s="25"/>
      <c r="U482" s="4"/>
      <c r="V482" s="4"/>
    </row>
    <row r="483" spans="20:22">
      <c r="T483" s="25"/>
      <c r="U483" s="4"/>
      <c r="V483" s="4"/>
    </row>
    <row r="484" spans="20:22">
      <c r="T484" s="25"/>
      <c r="U484" s="4"/>
      <c r="V484" s="4"/>
    </row>
    <row r="485" spans="20:22">
      <c r="T485" s="25"/>
      <c r="U485" s="4"/>
      <c r="V485" s="4"/>
    </row>
    <row r="486" spans="20:22">
      <c r="T486" s="25"/>
      <c r="U486" s="4"/>
      <c r="V486" s="4"/>
    </row>
    <row r="487" spans="20:22">
      <c r="T487" s="25"/>
      <c r="U487" s="4"/>
      <c r="V487" s="4"/>
    </row>
    <row r="488" spans="20:22">
      <c r="T488" s="25"/>
      <c r="U488" s="4"/>
      <c r="V488" s="4"/>
    </row>
    <row r="489" spans="20:22">
      <c r="T489" s="25"/>
      <c r="U489" s="4"/>
      <c r="V489" s="4"/>
    </row>
    <row r="490" spans="20:22">
      <c r="T490" s="25"/>
      <c r="U490" s="4"/>
      <c r="V490" s="4"/>
    </row>
    <row r="491" spans="20:22">
      <c r="T491" s="25"/>
      <c r="U491" s="4"/>
      <c r="V491" s="4"/>
    </row>
    <row r="492" spans="20:22">
      <c r="T492" s="25"/>
      <c r="U492" s="4"/>
      <c r="V492" s="4"/>
    </row>
    <row r="493" spans="20:22">
      <c r="T493" s="25"/>
      <c r="U493" s="4"/>
      <c r="V493" s="4"/>
    </row>
    <row r="494" spans="20:22">
      <c r="T494" s="25"/>
      <c r="U494" s="4"/>
      <c r="V494" s="4"/>
    </row>
    <row r="495" spans="20:22">
      <c r="T495" s="25"/>
      <c r="U495" s="4"/>
      <c r="V495" s="4"/>
    </row>
    <row r="496" spans="20:22">
      <c r="T496" s="25"/>
      <c r="U496" s="4"/>
      <c r="V496" s="4"/>
    </row>
    <row r="497" spans="20:22">
      <c r="T497" s="25"/>
      <c r="U497" s="4"/>
      <c r="V497" s="4"/>
    </row>
    <row r="498" spans="20:22">
      <c r="T498" s="25"/>
      <c r="U498" s="4"/>
      <c r="V498" s="4"/>
    </row>
    <row r="499" spans="20:22">
      <c r="T499" s="25"/>
      <c r="U499" s="4"/>
      <c r="V499" s="4"/>
    </row>
    <row r="500" spans="20:22">
      <c r="T500" s="25"/>
      <c r="U500" s="4"/>
      <c r="V500" s="4"/>
    </row>
    <row r="501" spans="20:22">
      <c r="T501" s="25"/>
      <c r="U501" s="4"/>
      <c r="V501" s="4"/>
    </row>
    <row r="502" spans="20:22">
      <c r="T502" s="25"/>
      <c r="U502" s="4"/>
      <c r="V502" s="4"/>
    </row>
    <row r="503" spans="20:22">
      <c r="T503" s="25"/>
      <c r="U503" s="4"/>
      <c r="V503" s="4"/>
    </row>
    <row r="504" spans="20:22">
      <c r="T504" s="25"/>
      <c r="U504" s="4"/>
      <c r="V504" s="4"/>
    </row>
    <row r="505" spans="20:22">
      <c r="T505" s="25"/>
      <c r="U505" s="4"/>
      <c r="V505" s="4"/>
    </row>
    <row r="506" spans="20:22">
      <c r="T506" s="25"/>
      <c r="U506" s="4"/>
      <c r="V506" s="4"/>
    </row>
    <row r="507" spans="20:22">
      <c r="T507" s="25"/>
      <c r="U507" s="4"/>
      <c r="V507" s="4"/>
    </row>
    <row r="508" spans="20:22">
      <c r="T508" s="25"/>
      <c r="U508" s="4"/>
      <c r="V508" s="4"/>
    </row>
    <row r="509" spans="20:22">
      <c r="T509" s="25"/>
      <c r="U509" s="4"/>
      <c r="V509" s="4"/>
    </row>
    <row r="510" spans="20:22">
      <c r="T510" s="25"/>
      <c r="U510" s="4"/>
      <c r="V510" s="4"/>
    </row>
    <row r="511" spans="20:22">
      <c r="T511" s="25"/>
      <c r="U511" s="4"/>
      <c r="V511" s="4"/>
    </row>
    <row r="512" spans="20:22">
      <c r="T512" s="25"/>
      <c r="U512" s="4"/>
      <c r="V512" s="4"/>
    </row>
    <row r="513" spans="20:22">
      <c r="T513" s="25"/>
      <c r="U513" s="4"/>
      <c r="V513" s="4"/>
    </row>
    <row r="514" spans="20:22">
      <c r="T514" s="25"/>
      <c r="U514" s="4"/>
      <c r="V514" s="4"/>
    </row>
    <row r="515" spans="20:22">
      <c r="T515" s="25"/>
      <c r="U515" s="4"/>
      <c r="V515" s="4"/>
    </row>
    <row r="516" spans="20:22">
      <c r="T516" s="25"/>
      <c r="U516" s="4"/>
      <c r="V516" s="4"/>
    </row>
    <row r="517" spans="20:22">
      <c r="T517" s="25"/>
      <c r="U517" s="4"/>
      <c r="V517" s="4"/>
    </row>
    <row r="518" spans="20:22">
      <c r="T518" s="25"/>
      <c r="U518" s="4"/>
      <c r="V518" s="4"/>
    </row>
    <row r="519" spans="20:22">
      <c r="T519" s="25"/>
      <c r="U519" s="4"/>
      <c r="V519" s="4"/>
    </row>
    <row r="520" spans="20:22">
      <c r="T520" s="25"/>
      <c r="U520" s="4"/>
      <c r="V520" s="4"/>
    </row>
    <row r="521" spans="20:22">
      <c r="T521" s="25"/>
      <c r="U521" s="4"/>
      <c r="V521" s="4"/>
    </row>
    <row r="522" spans="20:22">
      <c r="T522" s="25"/>
      <c r="U522" s="4"/>
      <c r="V522" s="4"/>
    </row>
    <row r="523" spans="20:22">
      <c r="T523" s="25"/>
      <c r="U523" s="4"/>
      <c r="V523" s="4"/>
    </row>
    <row r="524" spans="20:22">
      <c r="T524" s="25"/>
      <c r="U524" s="4"/>
      <c r="V524" s="4"/>
    </row>
    <row r="525" spans="20:22">
      <c r="T525" s="25"/>
      <c r="U525" s="4"/>
      <c r="V525" s="4"/>
    </row>
    <row r="526" spans="20:22">
      <c r="T526" s="25"/>
      <c r="U526" s="4"/>
      <c r="V526" s="4"/>
    </row>
    <row r="527" spans="20:22">
      <c r="T527" s="25"/>
      <c r="U527" s="4"/>
      <c r="V527" s="4"/>
    </row>
    <row r="528" spans="20:22">
      <c r="T528" s="25"/>
      <c r="U528" s="4"/>
      <c r="V528" s="4"/>
    </row>
    <row r="529" spans="20:22">
      <c r="T529" s="25"/>
      <c r="U529" s="4"/>
      <c r="V529" s="4"/>
    </row>
    <row r="530" spans="20:22">
      <c r="T530" s="25"/>
      <c r="U530" s="4"/>
      <c r="V530" s="4"/>
    </row>
    <row r="531" spans="20:22">
      <c r="T531" s="25"/>
      <c r="U531" s="4"/>
      <c r="V531" s="4"/>
    </row>
    <row r="532" spans="20:22">
      <c r="T532" s="25"/>
      <c r="U532" s="4"/>
      <c r="V532" s="4"/>
    </row>
    <row r="533" spans="20:22">
      <c r="T533" s="25"/>
      <c r="U533" s="4"/>
      <c r="V533" s="4"/>
    </row>
    <row r="534" spans="20:22">
      <c r="T534" s="25"/>
      <c r="U534" s="4"/>
      <c r="V534" s="4"/>
    </row>
    <row r="535" spans="20:22">
      <c r="T535" s="25"/>
      <c r="U535" s="4"/>
      <c r="V535" s="4"/>
    </row>
    <row r="536" spans="20:22">
      <c r="T536" s="25"/>
      <c r="U536" s="4"/>
      <c r="V536" s="4"/>
    </row>
    <row r="537" spans="20:22">
      <c r="T537" s="25"/>
      <c r="U537" s="4"/>
      <c r="V537" s="4"/>
    </row>
    <row r="538" spans="20:22">
      <c r="T538" s="25"/>
      <c r="U538" s="4"/>
      <c r="V538" s="4"/>
    </row>
    <row r="539" spans="20:22">
      <c r="T539" s="25"/>
      <c r="U539" s="4"/>
      <c r="V539" s="4"/>
    </row>
    <row r="540" spans="20:22">
      <c r="T540" s="25"/>
      <c r="U540" s="4"/>
      <c r="V540" s="4"/>
    </row>
    <row r="541" spans="20:22">
      <c r="T541" s="25"/>
      <c r="U541" s="4"/>
      <c r="V541" s="4"/>
    </row>
    <row r="542" spans="20:22">
      <c r="T542" s="25"/>
      <c r="U542" s="4"/>
      <c r="V542" s="4"/>
    </row>
    <row r="543" spans="20:22">
      <c r="T543" s="25"/>
      <c r="U543" s="4"/>
      <c r="V543" s="4"/>
    </row>
    <row r="544" spans="20:22">
      <c r="T544" s="25"/>
      <c r="U544" s="4"/>
      <c r="V544" s="4"/>
    </row>
    <row r="545" spans="20:22">
      <c r="T545" s="25"/>
      <c r="U545" s="4"/>
      <c r="V545" s="4"/>
    </row>
    <row r="546" spans="20:22">
      <c r="T546" s="25"/>
      <c r="U546" s="4"/>
      <c r="V546" s="4"/>
    </row>
    <row r="547" spans="20:22">
      <c r="T547" s="25"/>
      <c r="U547" s="4"/>
      <c r="V547" s="4"/>
    </row>
    <row r="548" spans="20:22">
      <c r="T548" s="25"/>
      <c r="U548" s="4"/>
      <c r="V548" s="4"/>
    </row>
    <row r="549" spans="20:22">
      <c r="T549" s="25"/>
      <c r="U549" s="4"/>
      <c r="V549" s="4"/>
    </row>
    <row r="550" spans="20:22">
      <c r="T550" s="25"/>
      <c r="U550" s="4"/>
      <c r="V550" s="4"/>
    </row>
    <row r="551" spans="20:22">
      <c r="T551" s="25"/>
      <c r="U551" s="4"/>
      <c r="V551" s="4"/>
    </row>
    <row r="552" spans="20:22">
      <c r="T552" s="25"/>
      <c r="U552" s="4"/>
      <c r="V552" s="4"/>
    </row>
    <row r="553" spans="20:22">
      <c r="T553" s="25"/>
      <c r="U553" s="4"/>
      <c r="V553" s="4"/>
    </row>
    <row r="554" spans="20:22">
      <c r="T554" s="25"/>
      <c r="U554" s="4"/>
      <c r="V554" s="4"/>
    </row>
    <row r="555" spans="20:22">
      <c r="T555" s="25"/>
      <c r="U555" s="4"/>
      <c r="V555" s="4"/>
    </row>
    <row r="556" spans="20:22">
      <c r="T556" s="25"/>
      <c r="U556" s="4"/>
      <c r="V556" s="4"/>
    </row>
    <row r="557" spans="20:22">
      <c r="T557" s="25"/>
      <c r="U557" s="4"/>
      <c r="V557" s="4"/>
    </row>
    <row r="558" spans="20:22">
      <c r="T558" s="25"/>
      <c r="U558" s="4"/>
      <c r="V558" s="4"/>
    </row>
    <row r="559" spans="20:22">
      <c r="T559" s="25"/>
      <c r="U559" s="4"/>
      <c r="V559" s="4"/>
    </row>
    <row r="560" spans="20:22">
      <c r="T560" s="25"/>
      <c r="U560" s="4"/>
      <c r="V560" s="4"/>
    </row>
    <row r="561" spans="20:22">
      <c r="T561" s="25"/>
      <c r="U561" s="4"/>
      <c r="V561" s="4"/>
    </row>
    <row r="562" spans="20:22">
      <c r="T562" s="25"/>
      <c r="U562" s="4"/>
      <c r="V562" s="4"/>
    </row>
    <row r="563" spans="20:22">
      <c r="T563" s="25"/>
      <c r="U563" s="4"/>
      <c r="V563" s="4"/>
    </row>
    <row r="564" spans="20:22">
      <c r="T564" s="25"/>
      <c r="U564" s="4"/>
      <c r="V564" s="4"/>
    </row>
    <row r="565" spans="20:22">
      <c r="T565" s="25"/>
      <c r="U565" s="4"/>
      <c r="V565" s="4"/>
    </row>
    <row r="566" spans="20:22">
      <c r="T566" s="25"/>
      <c r="U566" s="4"/>
      <c r="V566" s="4"/>
    </row>
    <row r="567" spans="20:22">
      <c r="T567" s="25"/>
      <c r="U567" s="4"/>
      <c r="V567" s="4"/>
    </row>
    <row r="568" spans="20:22">
      <c r="T568" s="25"/>
      <c r="U568" s="4"/>
      <c r="V568" s="4"/>
    </row>
    <row r="569" spans="20:22">
      <c r="T569" s="25"/>
      <c r="U569" s="4"/>
      <c r="V569" s="4"/>
    </row>
    <row r="570" spans="20:22">
      <c r="T570" s="25"/>
      <c r="U570" s="4"/>
      <c r="V570" s="4"/>
    </row>
    <row r="571" spans="20:22">
      <c r="T571" s="25"/>
      <c r="U571" s="4"/>
      <c r="V571" s="4"/>
    </row>
    <row r="572" spans="20:22">
      <c r="T572" s="25"/>
      <c r="U572" s="4"/>
      <c r="V572" s="4"/>
    </row>
    <row r="573" spans="20:22">
      <c r="T573" s="25"/>
      <c r="U573" s="4"/>
      <c r="V573" s="4"/>
    </row>
    <row r="574" spans="20:22">
      <c r="T574" s="25"/>
      <c r="U574" s="4"/>
      <c r="V574" s="4"/>
    </row>
    <row r="575" spans="20:22">
      <c r="T575" s="25"/>
      <c r="U575" s="4"/>
      <c r="V575" s="4"/>
    </row>
    <row r="576" spans="20:22">
      <c r="T576" s="25"/>
      <c r="U576" s="4"/>
      <c r="V576" s="4"/>
    </row>
    <row r="577" spans="20:22">
      <c r="T577" s="25"/>
      <c r="U577" s="4"/>
      <c r="V577" s="4"/>
    </row>
    <row r="578" spans="20:22">
      <c r="T578" s="25"/>
      <c r="U578" s="4"/>
      <c r="V578" s="4"/>
    </row>
    <row r="579" spans="20:22">
      <c r="T579" s="25"/>
      <c r="U579" s="4"/>
      <c r="V579" s="4"/>
    </row>
    <row r="580" spans="20:22">
      <c r="T580" s="25"/>
      <c r="U580" s="4"/>
      <c r="V580" s="4"/>
    </row>
    <row r="581" spans="20:22">
      <c r="T581" s="25"/>
      <c r="U581" s="4"/>
      <c r="V581" s="4"/>
    </row>
    <row r="582" spans="20:22">
      <c r="T582" s="25"/>
      <c r="U582" s="4"/>
      <c r="V582" s="4"/>
    </row>
    <row r="583" spans="20:22">
      <c r="T583" s="25"/>
      <c r="U583" s="4"/>
      <c r="V583" s="4"/>
    </row>
    <row r="584" spans="20:22">
      <c r="T584" s="25"/>
      <c r="U584" s="4"/>
      <c r="V584" s="4"/>
    </row>
    <row r="585" spans="20:22">
      <c r="T585" s="25"/>
      <c r="U585" s="4"/>
      <c r="V585" s="4"/>
    </row>
    <row r="586" spans="20:22">
      <c r="T586" s="25"/>
      <c r="U586" s="4"/>
      <c r="V586" s="4"/>
    </row>
    <row r="587" spans="20:22">
      <c r="T587" s="25"/>
      <c r="U587" s="4"/>
      <c r="V587" s="4"/>
    </row>
    <row r="588" spans="20:22">
      <c r="T588" s="25"/>
      <c r="U588" s="4"/>
      <c r="V588" s="4"/>
    </row>
    <row r="589" spans="20:22">
      <c r="T589" s="25"/>
      <c r="U589" s="4"/>
      <c r="V589" s="4"/>
    </row>
    <row r="590" spans="20:22">
      <c r="T590" s="25"/>
      <c r="U590" s="4"/>
      <c r="V590" s="4"/>
    </row>
    <row r="591" spans="20:22">
      <c r="T591" s="25"/>
      <c r="U591" s="4"/>
      <c r="V591" s="4"/>
    </row>
    <row r="592" spans="20:22">
      <c r="T592" s="25"/>
      <c r="U592" s="4"/>
      <c r="V592" s="4"/>
    </row>
    <row r="593" spans="20:22">
      <c r="T593" s="25"/>
      <c r="U593" s="4"/>
      <c r="V593" s="4"/>
    </row>
    <row r="594" spans="20:22">
      <c r="T594" s="25"/>
      <c r="U594" s="4"/>
      <c r="V594" s="4"/>
    </row>
    <row r="595" spans="20:22">
      <c r="T595" s="25"/>
      <c r="U595" s="4"/>
      <c r="V595" s="4"/>
    </row>
    <row r="596" spans="20:22">
      <c r="T596" s="25"/>
      <c r="U596" s="4"/>
      <c r="V596" s="4"/>
    </row>
    <row r="597" spans="20:22">
      <c r="T597" s="25"/>
      <c r="U597" s="4"/>
      <c r="V597" s="4"/>
    </row>
    <row r="598" spans="20:22">
      <c r="T598" s="25"/>
      <c r="U598" s="4"/>
      <c r="V598" s="4"/>
    </row>
    <row r="599" spans="20:22">
      <c r="T599" s="25"/>
      <c r="U599" s="4"/>
      <c r="V599" s="4"/>
    </row>
    <row r="600" spans="20:22">
      <c r="T600" s="25"/>
      <c r="U600" s="4"/>
      <c r="V600" s="4"/>
    </row>
    <row r="601" spans="20:22">
      <c r="T601" s="25"/>
      <c r="U601" s="4"/>
      <c r="V601" s="4"/>
    </row>
    <row r="602" spans="20:22">
      <c r="T602" s="25"/>
      <c r="U602" s="4"/>
      <c r="V602" s="4"/>
    </row>
    <row r="603" spans="20:22">
      <c r="T603" s="25"/>
      <c r="U603" s="4"/>
      <c r="V603" s="4"/>
    </row>
    <row r="604" spans="20:22">
      <c r="T604" s="25"/>
      <c r="U604" s="4"/>
      <c r="V604" s="4"/>
    </row>
    <row r="605" spans="20:22">
      <c r="T605" s="25"/>
      <c r="U605" s="4"/>
      <c r="V605" s="4"/>
    </row>
    <row r="606" spans="20:22">
      <c r="T606" s="25"/>
      <c r="U606" s="4"/>
      <c r="V606" s="4"/>
    </row>
    <row r="607" spans="20:22">
      <c r="T607" s="25"/>
      <c r="U607" s="4"/>
      <c r="V607" s="4"/>
    </row>
    <row r="608" spans="20:22">
      <c r="T608" s="25"/>
      <c r="U608" s="4"/>
      <c r="V608" s="4"/>
    </row>
    <row r="609" spans="20:22">
      <c r="T609" s="25"/>
      <c r="U609" s="4"/>
      <c r="V609" s="4"/>
    </row>
    <row r="610" spans="20:22">
      <c r="T610" s="25"/>
      <c r="U610" s="4"/>
      <c r="V610" s="4"/>
    </row>
    <row r="611" spans="20:22">
      <c r="T611" s="25"/>
      <c r="U611" s="4"/>
      <c r="V611" s="4"/>
    </row>
    <row r="612" spans="20:22">
      <c r="T612" s="25"/>
      <c r="U612" s="4"/>
      <c r="V612" s="4"/>
    </row>
    <row r="613" spans="20:22">
      <c r="T613" s="25"/>
      <c r="U613" s="4"/>
      <c r="V613" s="4"/>
    </row>
    <row r="614" spans="20:22">
      <c r="T614" s="25"/>
      <c r="U614" s="4"/>
      <c r="V614" s="4"/>
    </row>
    <row r="615" spans="20:22">
      <c r="T615" s="25"/>
      <c r="U615" s="4"/>
      <c r="V615" s="4"/>
    </row>
    <row r="616" spans="20:22">
      <c r="T616" s="25"/>
      <c r="U616" s="4"/>
      <c r="V616" s="4"/>
    </row>
    <row r="617" spans="20:22">
      <c r="T617" s="25"/>
      <c r="U617" s="4"/>
      <c r="V617" s="4"/>
    </row>
    <row r="618" spans="20:22">
      <c r="T618" s="25"/>
      <c r="U618" s="4"/>
      <c r="V618" s="4"/>
    </row>
    <row r="619" spans="20:22">
      <c r="T619" s="25"/>
      <c r="U619" s="4"/>
      <c r="V619" s="4"/>
    </row>
    <row r="620" spans="20:22">
      <c r="T620" s="25"/>
      <c r="U620" s="4"/>
      <c r="V620" s="4"/>
    </row>
    <row r="621" spans="20:22">
      <c r="T621" s="25"/>
      <c r="U621" s="4"/>
      <c r="V621" s="4"/>
    </row>
    <row r="622" spans="20:22">
      <c r="T622" s="25"/>
      <c r="U622" s="4"/>
      <c r="V622" s="4"/>
    </row>
    <row r="623" spans="20:22">
      <c r="T623" s="25"/>
      <c r="U623" s="4"/>
      <c r="V623" s="4"/>
    </row>
    <row r="624" spans="20:22">
      <c r="T624" s="25"/>
      <c r="U624" s="4"/>
      <c r="V624" s="4"/>
    </row>
    <row r="625" spans="20:22">
      <c r="T625" s="25"/>
      <c r="U625" s="4"/>
      <c r="V625" s="4"/>
    </row>
    <row r="626" spans="20:22">
      <c r="T626" s="25"/>
      <c r="U626" s="4"/>
      <c r="V626" s="4"/>
    </row>
    <row r="627" spans="20:22">
      <c r="T627" s="25"/>
      <c r="U627" s="4"/>
      <c r="V627" s="4"/>
    </row>
    <row r="628" spans="20:22">
      <c r="T628" s="25"/>
      <c r="U628" s="4"/>
      <c r="V628" s="4"/>
    </row>
    <row r="629" spans="20:22">
      <c r="T629" s="25"/>
      <c r="U629" s="4"/>
      <c r="V629" s="4"/>
    </row>
    <row r="630" spans="20:22">
      <c r="T630" s="25"/>
      <c r="U630" s="4"/>
      <c r="V630" s="4"/>
    </row>
    <row r="631" spans="20:22">
      <c r="T631" s="25"/>
      <c r="U631" s="4"/>
      <c r="V631" s="4"/>
    </row>
    <row r="632" spans="20:22">
      <c r="T632" s="25"/>
      <c r="U632" s="4"/>
      <c r="V632" s="4"/>
    </row>
    <row r="633" spans="20:22">
      <c r="T633" s="25"/>
      <c r="U633" s="4"/>
      <c r="V633" s="4"/>
    </row>
    <row r="634" spans="20:22">
      <c r="T634" s="25"/>
      <c r="U634" s="4"/>
      <c r="V634" s="4"/>
    </row>
    <row r="635" spans="20:22">
      <c r="T635" s="25"/>
      <c r="U635" s="4"/>
      <c r="V635" s="4"/>
    </row>
    <row r="636" spans="20:22">
      <c r="T636" s="25"/>
      <c r="U636" s="4"/>
      <c r="V636" s="4"/>
    </row>
    <row r="637" spans="20:22">
      <c r="T637" s="25"/>
      <c r="U637" s="4"/>
      <c r="V637" s="4"/>
    </row>
    <row r="638" spans="20:22">
      <c r="T638" s="25"/>
      <c r="U638" s="4"/>
      <c r="V638" s="4"/>
    </row>
    <row r="639" spans="20:22">
      <c r="T639" s="25"/>
      <c r="U639" s="4"/>
      <c r="V639" s="4"/>
    </row>
    <row r="640" spans="20:22">
      <c r="T640" s="25"/>
      <c r="U640" s="4"/>
      <c r="V640" s="4"/>
    </row>
    <row r="641" spans="20:22">
      <c r="T641" s="25"/>
      <c r="U641" s="4"/>
      <c r="V641" s="4"/>
    </row>
    <row r="642" spans="20:22">
      <c r="T642" s="25"/>
      <c r="U642" s="4"/>
      <c r="V642" s="4"/>
    </row>
    <row r="643" spans="20:22">
      <c r="T643" s="25"/>
      <c r="U643" s="4"/>
      <c r="V643" s="4"/>
    </row>
    <row r="644" spans="20:22">
      <c r="T644" s="25"/>
      <c r="U644" s="4"/>
      <c r="V644" s="4"/>
    </row>
    <row r="645" spans="20:22">
      <c r="T645" s="25"/>
      <c r="U645" s="4"/>
      <c r="V645" s="4"/>
    </row>
    <row r="646" spans="20:22">
      <c r="T646" s="25"/>
      <c r="U646" s="4"/>
      <c r="V646" s="4"/>
    </row>
    <row r="647" spans="20:22">
      <c r="T647" s="25"/>
      <c r="U647" s="4"/>
      <c r="V647" s="4"/>
    </row>
    <row r="648" spans="20:22">
      <c r="T648" s="25"/>
      <c r="U648" s="4"/>
      <c r="V648" s="4"/>
    </row>
    <row r="649" spans="20:22">
      <c r="T649" s="25"/>
      <c r="U649" s="4"/>
      <c r="V649" s="4"/>
    </row>
    <row r="650" spans="20:22">
      <c r="T650" s="25"/>
      <c r="U650" s="4"/>
      <c r="V650" s="4"/>
    </row>
    <row r="651" spans="20:22">
      <c r="T651" s="25"/>
      <c r="U651" s="4"/>
      <c r="V651" s="4"/>
    </row>
    <row r="652" spans="20:22">
      <c r="T652" s="25"/>
      <c r="U652" s="4"/>
      <c r="V652" s="4"/>
    </row>
    <row r="653" spans="20:22">
      <c r="T653" s="25"/>
      <c r="U653" s="4"/>
      <c r="V653" s="4"/>
    </row>
    <row r="654" spans="20:22">
      <c r="T654" s="25"/>
      <c r="U654" s="4"/>
      <c r="V654" s="4"/>
    </row>
    <row r="655" spans="20:22">
      <c r="T655" s="25"/>
      <c r="U655" s="4"/>
      <c r="V655" s="4"/>
    </row>
    <row r="656" spans="20:22">
      <c r="T656" s="25"/>
      <c r="U656" s="4"/>
      <c r="V656" s="4"/>
    </row>
    <row r="657" spans="20:22">
      <c r="T657" s="25"/>
      <c r="U657" s="4"/>
      <c r="V657" s="4"/>
    </row>
    <row r="658" spans="20:22">
      <c r="T658" s="25"/>
      <c r="U658" s="4"/>
      <c r="V658" s="4"/>
    </row>
    <row r="659" spans="20:22">
      <c r="T659" s="25"/>
      <c r="U659" s="4"/>
      <c r="V659" s="4"/>
    </row>
    <row r="660" spans="20:22">
      <c r="T660" s="25"/>
      <c r="U660" s="4"/>
      <c r="V660" s="4"/>
    </row>
    <row r="661" spans="20:22">
      <c r="T661" s="25"/>
      <c r="U661" s="4"/>
      <c r="V661" s="4"/>
    </row>
    <row r="662" spans="20:22">
      <c r="T662" s="4"/>
      <c r="U662" s="4"/>
      <c r="V662" s="4"/>
    </row>
    <row r="663" spans="20:22">
      <c r="T663" s="4"/>
      <c r="U663" s="4"/>
      <c r="V663" s="4"/>
    </row>
    <row r="664" spans="20:22">
      <c r="T664" s="4"/>
      <c r="U664" s="4"/>
      <c r="V664" s="4"/>
    </row>
    <row r="665" spans="20:22">
      <c r="T665" s="4"/>
      <c r="U665" s="4"/>
      <c r="V665" s="4"/>
    </row>
    <row r="666" spans="20:22">
      <c r="T666" s="4"/>
      <c r="U666" s="4"/>
      <c r="V666" s="4"/>
    </row>
    <row r="667" spans="20:22">
      <c r="T667" s="4"/>
      <c r="U667" s="4"/>
      <c r="V667" s="4"/>
    </row>
    <row r="668" spans="20:22">
      <c r="T668" s="4"/>
      <c r="U668" s="4"/>
      <c r="V668" s="4"/>
    </row>
    <row r="669" spans="20:22">
      <c r="T669" s="4"/>
      <c r="U669" s="4"/>
      <c r="V669" s="4"/>
    </row>
    <row r="670" spans="20:22">
      <c r="T670" s="4"/>
      <c r="U670" s="4"/>
      <c r="V670" s="4"/>
    </row>
    <row r="671" spans="20:22">
      <c r="T671" s="4"/>
      <c r="U671" s="4"/>
      <c r="V671" s="4"/>
    </row>
    <row r="672" spans="20:22">
      <c r="T672" s="4"/>
      <c r="U672" s="4"/>
      <c r="V672" s="4"/>
    </row>
    <row r="673" spans="20:22">
      <c r="T673" s="4"/>
      <c r="U673" s="4"/>
      <c r="V673" s="4"/>
    </row>
    <row r="674" spans="20:22">
      <c r="T674" s="4"/>
      <c r="U674" s="4"/>
      <c r="V674" s="4"/>
    </row>
    <row r="675" spans="20:22">
      <c r="T675" s="4"/>
      <c r="U675" s="4"/>
      <c r="V675" s="4"/>
    </row>
    <row r="676" spans="20:22">
      <c r="T676" s="4"/>
      <c r="U676" s="4"/>
      <c r="V676" s="4"/>
    </row>
    <row r="677" spans="20:22">
      <c r="T677" s="4"/>
      <c r="U677" s="4"/>
      <c r="V677" s="4"/>
    </row>
    <row r="678" spans="20:22">
      <c r="T678" s="4"/>
      <c r="U678" s="4"/>
      <c r="V678" s="4"/>
    </row>
    <row r="679" spans="20:22">
      <c r="T679" s="4"/>
      <c r="U679" s="4"/>
      <c r="V679" s="4"/>
    </row>
    <row r="680" spans="20:22">
      <c r="T680" s="4"/>
      <c r="U680" s="4"/>
      <c r="V680" s="4"/>
    </row>
    <row r="681" spans="20:22">
      <c r="T681" s="4"/>
      <c r="U681" s="4"/>
      <c r="V681" s="4"/>
    </row>
    <row r="682" spans="20:22">
      <c r="T682" s="4"/>
      <c r="U682" s="4"/>
      <c r="V682" s="4"/>
    </row>
    <row r="683" spans="20:22">
      <c r="T683" s="4"/>
      <c r="U683" s="4"/>
      <c r="V683" s="4"/>
    </row>
    <row r="684" spans="20:22">
      <c r="T684" s="4"/>
      <c r="U684" s="4"/>
      <c r="V684" s="4"/>
    </row>
    <row r="685" spans="20:22">
      <c r="T685" s="4"/>
      <c r="U685" s="4"/>
      <c r="V685" s="4"/>
    </row>
    <row r="686" spans="20:22">
      <c r="T686" s="4"/>
      <c r="U686" s="4"/>
      <c r="V686" s="4"/>
    </row>
    <row r="687" spans="20:22">
      <c r="T687" s="4"/>
      <c r="U687" s="4"/>
      <c r="V687" s="4"/>
    </row>
    <row r="688" spans="20:22">
      <c r="T688" s="4"/>
      <c r="U688" s="4"/>
      <c r="V688" s="4"/>
    </row>
    <row r="689" spans="20:22">
      <c r="T689" s="4"/>
      <c r="U689" s="4"/>
      <c r="V689" s="4"/>
    </row>
    <row r="690" spans="20:22">
      <c r="T690" s="4"/>
      <c r="U690" s="4"/>
      <c r="V690" s="4"/>
    </row>
    <row r="691" spans="20:22">
      <c r="T691" s="4"/>
      <c r="U691" s="4"/>
      <c r="V691" s="4"/>
    </row>
    <row r="692" spans="20:22">
      <c r="T692" s="4"/>
      <c r="U692" s="4"/>
      <c r="V692" s="4"/>
    </row>
    <row r="693" spans="20:22">
      <c r="T693" s="4"/>
      <c r="U693" s="4"/>
      <c r="V693" s="4"/>
    </row>
    <row r="694" spans="20:22">
      <c r="T694" s="4"/>
      <c r="U694" s="4"/>
      <c r="V694" s="4"/>
    </row>
    <row r="695" spans="20:22">
      <c r="T695" s="4"/>
      <c r="U695" s="4"/>
      <c r="V695" s="4"/>
    </row>
    <row r="696" spans="20:22">
      <c r="T696" s="4"/>
      <c r="U696" s="4"/>
      <c r="V696" s="4"/>
    </row>
    <row r="697" spans="20:22">
      <c r="T697" s="4"/>
      <c r="U697" s="4"/>
      <c r="V697" s="4"/>
    </row>
    <row r="698" spans="20:22">
      <c r="T698" s="4"/>
      <c r="U698" s="4"/>
      <c r="V698" s="4"/>
    </row>
    <row r="699" spans="20:22">
      <c r="T699" s="4"/>
      <c r="U699" s="4"/>
      <c r="V699" s="4"/>
    </row>
    <row r="700" spans="20:22">
      <c r="T700" s="4"/>
      <c r="U700" s="4"/>
      <c r="V700" s="4"/>
    </row>
    <row r="701" spans="20:22">
      <c r="T701" s="4"/>
      <c r="U701" s="4"/>
      <c r="V701" s="4"/>
    </row>
    <row r="702" spans="20:22">
      <c r="T702" s="4"/>
      <c r="U702" s="4"/>
      <c r="V702" s="4"/>
    </row>
    <row r="703" spans="20:22">
      <c r="T703" s="4"/>
      <c r="U703" s="4"/>
      <c r="V703" s="4"/>
    </row>
    <row r="704" spans="20:22">
      <c r="T704" s="4"/>
      <c r="U704" s="4"/>
      <c r="V704" s="4"/>
    </row>
    <row r="705" spans="20:22">
      <c r="T705" s="4"/>
      <c r="U705" s="4"/>
      <c r="V705" s="4"/>
    </row>
    <row r="706" spans="20:22">
      <c r="T706" s="4"/>
      <c r="U706" s="4"/>
      <c r="V706" s="4"/>
    </row>
    <row r="707" spans="20:22">
      <c r="T707" s="4"/>
      <c r="U707" s="4"/>
      <c r="V707" s="4"/>
    </row>
    <row r="708" spans="20:22">
      <c r="T708" s="4"/>
      <c r="U708" s="4"/>
      <c r="V708" s="4"/>
    </row>
    <row r="709" spans="20:22">
      <c r="T709" s="4"/>
      <c r="U709" s="4"/>
      <c r="V709" s="4"/>
    </row>
    <row r="710" spans="20:22">
      <c r="T710" s="4"/>
      <c r="U710" s="4"/>
      <c r="V710" s="4"/>
    </row>
    <row r="711" spans="20:22">
      <c r="T711" s="4"/>
      <c r="U711" s="4"/>
      <c r="V711" s="4"/>
    </row>
    <row r="712" spans="20:22">
      <c r="T712" s="4"/>
      <c r="U712" s="4"/>
      <c r="V712" s="4"/>
    </row>
    <row r="713" spans="20:22">
      <c r="T713" s="4"/>
      <c r="U713" s="4"/>
      <c r="V713" s="4"/>
    </row>
    <row r="714" spans="20:22">
      <c r="T714" s="4"/>
      <c r="U714" s="4"/>
      <c r="V714" s="4"/>
    </row>
    <row r="715" spans="20:22">
      <c r="T715" s="4"/>
      <c r="U715" s="4"/>
      <c r="V715" s="4"/>
    </row>
    <row r="716" spans="20:22">
      <c r="T716" s="4"/>
      <c r="U716" s="4"/>
      <c r="V716" s="4"/>
    </row>
    <row r="717" spans="20:22">
      <c r="T717" s="4"/>
      <c r="U717" s="4"/>
      <c r="V717" s="4"/>
    </row>
    <row r="718" spans="20:22">
      <c r="T718" s="4"/>
      <c r="U718" s="4"/>
      <c r="V718" s="4"/>
    </row>
    <row r="719" spans="20:22">
      <c r="T719" s="4"/>
      <c r="U719" s="4"/>
      <c r="V719" s="4"/>
    </row>
    <row r="720" spans="20:22">
      <c r="T720" s="4"/>
      <c r="U720" s="4"/>
      <c r="V720" s="4"/>
    </row>
    <row r="721" spans="20:22">
      <c r="T721" s="4"/>
      <c r="U721" s="4"/>
      <c r="V721" s="4"/>
    </row>
    <row r="722" spans="20:22">
      <c r="T722" s="4"/>
      <c r="U722" s="4"/>
      <c r="V722" s="4"/>
    </row>
    <row r="723" spans="20:22">
      <c r="T723" s="4"/>
      <c r="U723" s="4"/>
      <c r="V723" s="4"/>
    </row>
    <row r="724" spans="20:22">
      <c r="T724" s="4"/>
      <c r="U724" s="4"/>
      <c r="V724" s="4"/>
    </row>
    <row r="725" spans="20:22">
      <c r="T725" s="4"/>
      <c r="U725" s="4"/>
      <c r="V725" s="4"/>
    </row>
    <row r="726" spans="20:22">
      <c r="T726" s="4"/>
      <c r="U726" s="4"/>
      <c r="V726" s="4"/>
    </row>
    <row r="727" spans="20:22">
      <c r="T727" s="4"/>
      <c r="U727" s="4"/>
      <c r="V727" s="4"/>
    </row>
    <row r="728" spans="20:22">
      <c r="T728" s="4"/>
      <c r="U728" s="4"/>
      <c r="V728" s="4"/>
    </row>
  </sheetData>
  <sheetProtection selectLockedCells="1"/>
  <mergeCells count="458">
    <mergeCell ref="C34:K35"/>
    <mergeCell ref="C36:K39"/>
    <mergeCell ref="C79:K80"/>
    <mergeCell ref="C81:K81"/>
    <mergeCell ref="C82:D82"/>
    <mergeCell ref="C83:E83"/>
    <mergeCell ref="C84:E84"/>
    <mergeCell ref="C124:K125"/>
    <mergeCell ref="C126:K129"/>
    <mergeCell ref="K63:L63"/>
    <mergeCell ref="K67:L67"/>
    <mergeCell ref="A75:D75"/>
    <mergeCell ref="F75:J75"/>
    <mergeCell ref="A76:D76"/>
    <mergeCell ref="F76:J76"/>
    <mergeCell ref="A90:O90"/>
    <mergeCell ref="A79:B80"/>
    <mergeCell ref="L79:M80"/>
    <mergeCell ref="N79:S80"/>
    <mergeCell ref="A81:B84"/>
    <mergeCell ref="L81:M81"/>
    <mergeCell ref="N81:S81"/>
    <mergeCell ref="L82:M84"/>
    <mergeCell ref="N82:S84"/>
    <mergeCell ref="P87:Q87"/>
    <mergeCell ref="R87:S87"/>
    <mergeCell ref="P88:Q90"/>
    <mergeCell ref="R88:S90"/>
    <mergeCell ref="A89:O89"/>
    <mergeCell ref="M158:N158"/>
    <mergeCell ref="O158:Q158"/>
    <mergeCell ref="R158:S158"/>
    <mergeCell ref="K152:L152"/>
    <mergeCell ref="R157:S157"/>
    <mergeCell ref="K156:L156"/>
    <mergeCell ref="M156:N156"/>
    <mergeCell ref="O156:Q156"/>
    <mergeCell ref="R156:S156"/>
    <mergeCell ref="K155:L155"/>
    <mergeCell ref="M155:N155"/>
    <mergeCell ref="O155:Q155"/>
    <mergeCell ref="K154:L154"/>
    <mergeCell ref="M154:N154"/>
    <mergeCell ref="K157:L157"/>
    <mergeCell ref="M157:N157"/>
    <mergeCell ref="O157:Q157"/>
    <mergeCell ref="K158:L158"/>
    <mergeCell ref="O154:Q154"/>
    <mergeCell ref="R154:S154"/>
    <mergeCell ref="N146:S146"/>
    <mergeCell ref="N147:S147"/>
    <mergeCell ref="N148:S148"/>
    <mergeCell ref="M152:N152"/>
    <mergeCell ref="K153:L153"/>
    <mergeCell ref="M153:N153"/>
    <mergeCell ref="O153:Q153"/>
    <mergeCell ref="R153:S153"/>
    <mergeCell ref="O152:Q152"/>
    <mergeCell ref="R152:S152"/>
    <mergeCell ref="A34:B35"/>
    <mergeCell ref="K25:L25"/>
    <mergeCell ref="M25:N25"/>
    <mergeCell ref="K31:N31"/>
    <mergeCell ref="A29:E29"/>
    <mergeCell ref="R113:S113"/>
    <mergeCell ref="K69:L69"/>
    <mergeCell ref="M69:N69"/>
    <mergeCell ref="O69:Q69"/>
    <mergeCell ref="R69:S69"/>
    <mergeCell ref="K71:L71"/>
    <mergeCell ref="M71:N71"/>
    <mergeCell ref="O71:Q71"/>
    <mergeCell ref="R71:S71"/>
    <mergeCell ref="K73:L73"/>
    <mergeCell ref="M73:N73"/>
    <mergeCell ref="O73:Q73"/>
    <mergeCell ref="R73:S73"/>
    <mergeCell ref="K72:L72"/>
    <mergeCell ref="M72:N72"/>
    <mergeCell ref="K77:L77"/>
    <mergeCell ref="A78:B78"/>
    <mergeCell ref="A41:B41"/>
    <mergeCell ref="R91:S91"/>
    <mergeCell ref="L37:M39"/>
    <mergeCell ref="K29:N29"/>
    <mergeCell ref="N37:S39"/>
    <mergeCell ref="O29:Q29"/>
    <mergeCell ref="K30:N30"/>
    <mergeCell ref="K32:N32"/>
    <mergeCell ref="A36:B39"/>
    <mergeCell ref="R43:S45"/>
    <mergeCell ref="P43:Q45"/>
    <mergeCell ref="P42:Q42"/>
    <mergeCell ref="R42:S42"/>
    <mergeCell ref="R29:S29"/>
    <mergeCell ref="N36:S36"/>
    <mergeCell ref="R32:S32"/>
    <mergeCell ref="R30:S30"/>
    <mergeCell ref="A45:O45"/>
    <mergeCell ref="N34:S35"/>
    <mergeCell ref="L34:M35"/>
    <mergeCell ref="L36:M36"/>
    <mergeCell ref="O30:Q30"/>
    <mergeCell ref="O32:Q32"/>
    <mergeCell ref="A33:B33"/>
    <mergeCell ref="O31:Q31"/>
    <mergeCell ref="F29:J29"/>
    <mergeCell ref="R17:S17"/>
    <mergeCell ref="R21:S21"/>
    <mergeCell ref="R19:S19"/>
    <mergeCell ref="R20:S20"/>
    <mergeCell ref="K28:L28"/>
    <mergeCell ref="R26:S26"/>
    <mergeCell ref="A4:S4"/>
    <mergeCell ref="O28:Q28"/>
    <mergeCell ref="K17:L17"/>
    <mergeCell ref="R27:S27"/>
    <mergeCell ref="R16:S16"/>
    <mergeCell ref="R18:S18"/>
    <mergeCell ref="A7:G8"/>
    <mergeCell ref="K24:L24"/>
    <mergeCell ref="M24:N24"/>
    <mergeCell ref="O24:Q24"/>
    <mergeCell ref="O16:Q16"/>
    <mergeCell ref="M28:N28"/>
    <mergeCell ref="R24:S24"/>
    <mergeCell ref="K26:L26"/>
    <mergeCell ref="R28:S28"/>
    <mergeCell ref="M22:N22"/>
    <mergeCell ref="O22:Q22"/>
    <mergeCell ref="O25:Q25"/>
    <mergeCell ref="R25:S25"/>
    <mergeCell ref="K22:L22"/>
    <mergeCell ref="R22:S22"/>
    <mergeCell ref="R23:S23"/>
    <mergeCell ref="K23:L23"/>
    <mergeCell ref="M23:N23"/>
    <mergeCell ref="O23:Q23"/>
    <mergeCell ref="O27:Q27"/>
    <mergeCell ref="M27:N27"/>
    <mergeCell ref="K27:L27"/>
    <mergeCell ref="A16:J16"/>
    <mergeCell ref="K16:L16"/>
    <mergeCell ref="M16:N16"/>
    <mergeCell ref="O17:Q17"/>
    <mergeCell ref="O18:Q18"/>
    <mergeCell ref="M17:N17"/>
    <mergeCell ref="D13:G13"/>
    <mergeCell ref="M26:N26"/>
    <mergeCell ref="M18:N18"/>
    <mergeCell ref="G14:J14"/>
    <mergeCell ref="M20:N20"/>
    <mergeCell ref="M21:N21"/>
    <mergeCell ref="K18:L18"/>
    <mergeCell ref="K19:L19"/>
    <mergeCell ref="K20:L20"/>
    <mergeCell ref="K21:L21"/>
    <mergeCell ref="O26:Q26"/>
    <mergeCell ref="A17:G17"/>
    <mergeCell ref="A18:G18"/>
    <mergeCell ref="A19:G19"/>
    <mergeCell ref="M19:N19"/>
    <mergeCell ref="O19:Q19"/>
    <mergeCell ref="O20:Q20"/>
    <mergeCell ref="O21:Q21"/>
    <mergeCell ref="A11:B12"/>
    <mergeCell ref="M2:N2"/>
    <mergeCell ref="N9:S9"/>
    <mergeCell ref="N10:S10"/>
    <mergeCell ref="N11:S11"/>
    <mergeCell ref="N12:S12"/>
    <mergeCell ref="N13:S13"/>
    <mergeCell ref="A13:B13"/>
    <mergeCell ref="O3:S3"/>
    <mergeCell ref="H7:J8"/>
    <mergeCell ref="C11:J12"/>
    <mergeCell ref="A42:O43"/>
    <mergeCell ref="A44:O44"/>
    <mergeCell ref="N54:S54"/>
    <mergeCell ref="N55:S55"/>
    <mergeCell ref="A56:B57"/>
    <mergeCell ref="N56:S56"/>
    <mergeCell ref="N57:S57"/>
    <mergeCell ref="M47:N47"/>
    <mergeCell ref="O48:S48"/>
    <mergeCell ref="A49:S49"/>
    <mergeCell ref="A52:G53"/>
    <mergeCell ref="R46:S46"/>
    <mergeCell ref="H52:J53"/>
    <mergeCell ref="C56:J57"/>
    <mergeCell ref="M63:N63"/>
    <mergeCell ref="O63:Q63"/>
    <mergeCell ref="R63:S63"/>
    <mergeCell ref="K62:L62"/>
    <mergeCell ref="M62:N62"/>
    <mergeCell ref="O62:Q62"/>
    <mergeCell ref="R62:S62"/>
    <mergeCell ref="A63:G63"/>
    <mergeCell ref="O65:Q65"/>
    <mergeCell ref="R65:S65"/>
    <mergeCell ref="K64:L64"/>
    <mergeCell ref="M64:N64"/>
    <mergeCell ref="O64:Q64"/>
    <mergeCell ref="R64:S64"/>
    <mergeCell ref="K65:L65"/>
    <mergeCell ref="M65:N65"/>
    <mergeCell ref="A64:G64"/>
    <mergeCell ref="A65:G65"/>
    <mergeCell ref="M67:N67"/>
    <mergeCell ref="O67:Q67"/>
    <mergeCell ref="R67:S67"/>
    <mergeCell ref="K66:L66"/>
    <mergeCell ref="M66:N66"/>
    <mergeCell ref="O66:Q66"/>
    <mergeCell ref="A73:G73"/>
    <mergeCell ref="A74:E74"/>
    <mergeCell ref="F74:J74"/>
    <mergeCell ref="K68:L68"/>
    <mergeCell ref="M68:N68"/>
    <mergeCell ref="R66:S66"/>
    <mergeCell ref="K70:L70"/>
    <mergeCell ref="M70:N70"/>
    <mergeCell ref="O70:Q70"/>
    <mergeCell ref="R70:S70"/>
    <mergeCell ref="O72:Q72"/>
    <mergeCell ref="R72:S72"/>
    <mergeCell ref="O68:Q68"/>
    <mergeCell ref="R68:S68"/>
    <mergeCell ref="A66:G66"/>
    <mergeCell ref="A67:G67"/>
    <mergeCell ref="A68:G68"/>
    <mergeCell ref="A69:G69"/>
    <mergeCell ref="O76:Q76"/>
    <mergeCell ref="R76:S76"/>
    <mergeCell ref="K74:N74"/>
    <mergeCell ref="O74:Q74"/>
    <mergeCell ref="R74:S74"/>
    <mergeCell ref="K75:N75"/>
    <mergeCell ref="O75:Q75"/>
    <mergeCell ref="R75:S75"/>
    <mergeCell ref="K76:N76"/>
    <mergeCell ref="A106:J106"/>
    <mergeCell ref="K106:L106"/>
    <mergeCell ref="M106:N106"/>
    <mergeCell ref="O106:Q106"/>
    <mergeCell ref="R106:S106"/>
    <mergeCell ref="R109:S109"/>
    <mergeCell ref="R108:S108"/>
    <mergeCell ref="K107:L107"/>
    <mergeCell ref="M107:N107"/>
    <mergeCell ref="O107:Q107"/>
    <mergeCell ref="R107:S107"/>
    <mergeCell ref="A94:S94"/>
    <mergeCell ref="A97:G98"/>
    <mergeCell ref="A103:B103"/>
    <mergeCell ref="D103:G103"/>
    <mergeCell ref="N103:S103"/>
    <mergeCell ref="N99:S99"/>
    <mergeCell ref="N100:S100"/>
    <mergeCell ref="A101:B102"/>
    <mergeCell ref="G104:J104"/>
    <mergeCell ref="N101:S101"/>
    <mergeCell ref="H97:J98"/>
    <mergeCell ref="C101:J102"/>
    <mergeCell ref="A118:G118"/>
    <mergeCell ref="K115:L115"/>
    <mergeCell ref="M115:N115"/>
    <mergeCell ref="O115:Q115"/>
    <mergeCell ref="K114:L114"/>
    <mergeCell ref="M114:N114"/>
    <mergeCell ref="M109:N109"/>
    <mergeCell ref="O109:Q109"/>
    <mergeCell ref="K110:L110"/>
    <mergeCell ref="M110:N110"/>
    <mergeCell ref="O110:Q110"/>
    <mergeCell ref="K113:L113"/>
    <mergeCell ref="M113:N113"/>
    <mergeCell ref="O113:Q113"/>
    <mergeCell ref="K112:L112"/>
    <mergeCell ref="M112:N112"/>
    <mergeCell ref="O112:Q112"/>
    <mergeCell ref="K109:L109"/>
    <mergeCell ref="A114:G114"/>
    <mergeCell ref="A115:G115"/>
    <mergeCell ref="A116:G116"/>
    <mergeCell ref="A117:G117"/>
    <mergeCell ref="R112:S112"/>
    <mergeCell ref="O116:Q116"/>
    <mergeCell ref="R116:S116"/>
    <mergeCell ref="R120:S120"/>
    <mergeCell ref="K118:L118"/>
    <mergeCell ref="M118:N118"/>
    <mergeCell ref="O118:Q118"/>
    <mergeCell ref="R118:S118"/>
    <mergeCell ref="O114:Q114"/>
    <mergeCell ref="R114:S114"/>
    <mergeCell ref="K117:L117"/>
    <mergeCell ref="M117:N117"/>
    <mergeCell ref="O117:Q117"/>
    <mergeCell ref="R117:S117"/>
    <mergeCell ref="K116:L116"/>
    <mergeCell ref="M116:N116"/>
    <mergeCell ref="R115:S115"/>
    <mergeCell ref="O121:Q121"/>
    <mergeCell ref="R121:S121"/>
    <mergeCell ref="K122:L122"/>
    <mergeCell ref="A123:B123"/>
    <mergeCell ref="K119:N119"/>
    <mergeCell ref="O119:Q119"/>
    <mergeCell ref="R119:S119"/>
    <mergeCell ref="K120:N120"/>
    <mergeCell ref="O120:Q120"/>
    <mergeCell ref="A119:E119"/>
    <mergeCell ref="F119:J119"/>
    <mergeCell ref="A120:D120"/>
    <mergeCell ref="F120:J120"/>
    <mergeCell ref="A121:D121"/>
    <mergeCell ref="F121:J121"/>
    <mergeCell ref="K121:N121"/>
    <mergeCell ref="P132:Q132"/>
    <mergeCell ref="R132:S132"/>
    <mergeCell ref="P133:Q135"/>
    <mergeCell ref="R133:S135"/>
    <mergeCell ref="A134:O134"/>
    <mergeCell ref="A135:O135"/>
    <mergeCell ref="A124:B125"/>
    <mergeCell ref="L124:M125"/>
    <mergeCell ref="N124:S125"/>
    <mergeCell ref="A126:B129"/>
    <mergeCell ref="L126:M126"/>
    <mergeCell ref="N126:S126"/>
    <mergeCell ref="L127:M129"/>
    <mergeCell ref="N127:S129"/>
    <mergeCell ref="A131:B131"/>
    <mergeCell ref="A132:O133"/>
    <mergeCell ref="R136:S136"/>
    <mergeCell ref="M137:N137"/>
    <mergeCell ref="O138:S138"/>
    <mergeCell ref="A139:S139"/>
    <mergeCell ref="A142:G143"/>
    <mergeCell ref="A151:J151"/>
    <mergeCell ref="K151:L151"/>
    <mergeCell ref="M151:N151"/>
    <mergeCell ref="A146:B147"/>
    <mergeCell ref="A148:B148"/>
    <mergeCell ref="D148:G148"/>
    <mergeCell ref="G149:J149"/>
    <mergeCell ref="N144:S144"/>
    <mergeCell ref="N145:S145"/>
    <mergeCell ref="O151:Q151"/>
    <mergeCell ref="R151:S151"/>
    <mergeCell ref="C146:J147"/>
    <mergeCell ref="H142:J143"/>
    <mergeCell ref="O161:Q161"/>
    <mergeCell ref="R161:S161"/>
    <mergeCell ref="R165:S165"/>
    <mergeCell ref="K163:L163"/>
    <mergeCell ref="M163:N163"/>
    <mergeCell ref="O163:Q163"/>
    <mergeCell ref="K159:L159"/>
    <mergeCell ref="M159:N159"/>
    <mergeCell ref="O159:Q159"/>
    <mergeCell ref="R159:S159"/>
    <mergeCell ref="K162:L162"/>
    <mergeCell ref="M162:N162"/>
    <mergeCell ref="O162:Q162"/>
    <mergeCell ref="R162:S162"/>
    <mergeCell ref="K160:L160"/>
    <mergeCell ref="M160:N160"/>
    <mergeCell ref="O160:Q160"/>
    <mergeCell ref="R160:S160"/>
    <mergeCell ref="R163:S163"/>
    <mergeCell ref="K164:N164"/>
    <mergeCell ref="O164:Q164"/>
    <mergeCell ref="R164:S164"/>
    <mergeCell ref="K161:L161"/>
    <mergeCell ref="M161:N161"/>
    <mergeCell ref="A179:O179"/>
    <mergeCell ref="O165:Q165"/>
    <mergeCell ref="R181:S181"/>
    <mergeCell ref="A176:B176"/>
    <mergeCell ref="A177:O178"/>
    <mergeCell ref="P177:Q177"/>
    <mergeCell ref="R177:S177"/>
    <mergeCell ref="P178:Q180"/>
    <mergeCell ref="R178:S180"/>
    <mergeCell ref="A180:O180"/>
    <mergeCell ref="K166:N166"/>
    <mergeCell ref="O166:Q166"/>
    <mergeCell ref="R166:S166"/>
    <mergeCell ref="K167:L167"/>
    <mergeCell ref="K165:N165"/>
    <mergeCell ref="R155:S155"/>
    <mergeCell ref="F30:J30"/>
    <mergeCell ref="F31:J31"/>
    <mergeCell ref="R31:S31"/>
    <mergeCell ref="A30:D30"/>
    <mergeCell ref="A31:D31"/>
    <mergeCell ref="A62:G62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58:B58"/>
    <mergeCell ref="D58:G58"/>
    <mergeCell ref="N58:S58"/>
    <mergeCell ref="G59:J59"/>
    <mergeCell ref="A61:J61"/>
    <mergeCell ref="K61:L61"/>
    <mergeCell ref="M61:N61"/>
    <mergeCell ref="O61:Q61"/>
    <mergeCell ref="R61:S61"/>
    <mergeCell ref="A70:G70"/>
    <mergeCell ref="A71:G71"/>
    <mergeCell ref="A72:G72"/>
    <mergeCell ref="A109:G109"/>
    <mergeCell ref="A110:G110"/>
    <mergeCell ref="A111:G111"/>
    <mergeCell ref="A112:G112"/>
    <mergeCell ref="A113:G113"/>
    <mergeCell ref="A86:B86"/>
    <mergeCell ref="A87:O88"/>
    <mergeCell ref="K111:L111"/>
    <mergeCell ref="M111:N111"/>
    <mergeCell ref="O111:Q111"/>
    <mergeCell ref="N102:S102"/>
    <mergeCell ref="K108:L108"/>
    <mergeCell ref="M108:N108"/>
    <mergeCell ref="O108:Q108"/>
    <mergeCell ref="A107:G107"/>
    <mergeCell ref="A108:G108"/>
    <mergeCell ref="R110:S110"/>
    <mergeCell ref="M92:N92"/>
    <mergeCell ref="O93:S93"/>
    <mergeCell ref="R111:S111"/>
    <mergeCell ref="A164:E164"/>
    <mergeCell ref="F164:J164"/>
    <mergeCell ref="A165:D165"/>
    <mergeCell ref="F165:J165"/>
    <mergeCell ref="A166:D166"/>
    <mergeCell ref="F166:J166"/>
    <mergeCell ref="A152:G152"/>
    <mergeCell ref="A153:G153"/>
    <mergeCell ref="A154:G154"/>
    <mergeCell ref="A155:G155"/>
    <mergeCell ref="A156:G156"/>
    <mergeCell ref="A157:G157"/>
    <mergeCell ref="A158:G158"/>
    <mergeCell ref="A159:G159"/>
    <mergeCell ref="A160:G160"/>
    <mergeCell ref="A161:G161"/>
    <mergeCell ref="A162:G162"/>
    <mergeCell ref="A163:G163"/>
  </mergeCells>
  <phoneticPr fontId="1"/>
  <dataValidations disablePrompts="1" count="1">
    <dataValidation type="list" allowBlank="1" showInputMessage="1" showErrorMessage="1" sqref="J17:J28">
      <formula1>$A$32</formula1>
    </dataValidation>
  </dataValidations>
  <pageMargins left="0.70866141732283472" right="0.31496062992125984" top="0.59055118110236227" bottom="0.19685039370078741" header="0.31496062992125984" footer="0.31496062992125984"/>
  <pageSetup paperSize="9" orientation="portrait" blackAndWhite="1" r:id="rId1"/>
  <rowBreaks count="3" manualBreakCount="3">
    <brk id="46" max="15" man="1"/>
    <brk id="91" max="15" man="1"/>
    <brk id="136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</sheetPr>
  <dimension ref="A1:V365"/>
  <sheetViews>
    <sheetView showGridLines="0" zoomScaleNormal="100" zoomScaleSheetLayoutView="85" workbookViewId="0">
      <selection activeCell="M2" sqref="M2:N2"/>
    </sheetView>
  </sheetViews>
  <sheetFormatPr defaultColWidth="9" defaultRowHeight="15.75"/>
  <cols>
    <col min="1" max="4" width="5.625" style="1" customWidth="1"/>
    <col min="5" max="5" width="5.625" style="1" hidden="1" customWidth="1"/>
    <col min="6" max="7" width="5.625" style="1" customWidth="1"/>
    <col min="8" max="8" width="3.125" style="1" customWidth="1"/>
    <col min="9" max="9" width="3.125" style="1" hidden="1" customWidth="1"/>
    <col min="10" max="10" width="3.125" style="1" customWidth="1"/>
    <col min="11" max="32" width="5.625" style="1" customWidth="1"/>
    <col min="33" max="16384" width="9" style="1"/>
  </cols>
  <sheetData>
    <row r="1" spans="1:19" ht="28.5" customHeight="1">
      <c r="A1" s="16" t="s">
        <v>46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20.100000000000001" customHeight="1">
      <c r="M2" s="195"/>
      <c r="N2" s="196"/>
      <c r="O2" s="14" t="s">
        <v>31</v>
      </c>
      <c r="P2" s="19"/>
      <c r="Q2" s="14" t="s">
        <v>30</v>
      </c>
      <c r="R2" s="19"/>
      <c r="S2" s="14" t="s">
        <v>29</v>
      </c>
    </row>
    <row r="3" spans="1:19" ht="20.100000000000001" customHeight="1">
      <c r="O3" s="108"/>
      <c r="P3" s="108"/>
      <c r="Q3" s="108"/>
      <c r="R3" s="108"/>
      <c r="S3" s="108"/>
    </row>
    <row r="4" spans="1:19" ht="27" customHeight="1">
      <c r="A4" s="143" t="s">
        <v>32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</row>
    <row r="5" spans="1:19" ht="9.75" customHeight="1"/>
    <row r="6" spans="1:19" ht="9.9499999999999993" customHeight="1"/>
    <row r="7" spans="1:19" ht="9.9499999999999993" customHeight="1">
      <c r="A7" s="210"/>
      <c r="B7" s="211"/>
      <c r="C7" s="211"/>
      <c r="D7" s="211"/>
      <c r="E7" s="211"/>
      <c r="F7" s="211"/>
      <c r="G7" s="211"/>
      <c r="H7" s="96" t="s">
        <v>8</v>
      </c>
      <c r="I7" s="96"/>
      <c r="J7" s="96"/>
    </row>
    <row r="8" spans="1:19" ht="19.5" customHeight="1">
      <c r="A8" s="212"/>
      <c r="B8" s="212"/>
      <c r="C8" s="212"/>
      <c r="D8" s="212"/>
      <c r="E8" s="212"/>
      <c r="F8" s="212"/>
      <c r="G8" s="212"/>
      <c r="H8" s="157"/>
      <c r="I8" s="157"/>
      <c r="J8" s="157"/>
    </row>
    <row r="9" spans="1:19" ht="20.100000000000001" customHeight="1">
      <c r="A9" s="4" t="s">
        <v>38</v>
      </c>
      <c r="B9" s="56"/>
      <c r="C9" s="56"/>
      <c r="D9" s="56"/>
      <c r="E9" s="56"/>
      <c r="F9" s="56"/>
      <c r="G9" s="56"/>
      <c r="H9" s="56"/>
      <c r="I9" s="56"/>
      <c r="J9" s="56"/>
      <c r="L9" s="1" t="s">
        <v>37</v>
      </c>
      <c r="N9" s="197"/>
      <c r="O9" s="198"/>
      <c r="P9" s="198"/>
      <c r="Q9" s="198"/>
      <c r="R9" s="198"/>
      <c r="S9" s="198"/>
    </row>
    <row r="10" spans="1:19" ht="26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L10" s="9" t="s">
        <v>33</v>
      </c>
      <c r="M10" s="10"/>
      <c r="N10" s="199"/>
      <c r="O10" s="200"/>
      <c r="P10" s="200"/>
      <c r="Q10" s="200"/>
      <c r="R10" s="200"/>
      <c r="S10" s="201"/>
    </row>
    <row r="11" spans="1:19" ht="26.25" customHeight="1">
      <c r="A11" s="147" t="s">
        <v>7</v>
      </c>
      <c r="B11" s="148"/>
      <c r="C11" s="63"/>
      <c r="D11" s="266"/>
      <c r="E11" s="205"/>
      <c r="F11" s="205"/>
      <c r="G11" s="205"/>
      <c r="H11" s="205"/>
      <c r="I11" s="205"/>
      <c r="J11" s="205"/>
      <c r="L11" s="11" t="s">
        <v>34</v>
      </c>
      <c r="M11" s="3"/>
      <c r="N11" s="202"/>
      <c r="O11" s="203"/>
      <c r="P11" s="203"/>
      <c r="Q11" s="203"/>
      <c r="R11" s="203"/>
      <c r="S11" s="204"/>
    </row>
    <row r="12" spans="1:19" ht="26.25" customHeight="1">
      <c r="A12" s="149"/>
      <c r="B12" s="149"/>
      <c r="C12" s="64"/>
      <c r="D12" s="206"/>
      <c r="E12" s="206"/>
      <c r="F12" s="206"/>
      <c r="G12" s="206"/>
      <c r="H12" s="206"/>
      <c r="I12" s="206"/>
      <c r="J12" s="206"/>
      <c r="L12" s="11" t="s">
        <v>35</v>
      </c>
      <c r="M12" s="3"/>
      <c r="N12" s="202"/>
      <c r="O12" s="203"/>
      <c r="P12" s="203"/>
      <c r="Q12" s="203"/>
      <c r="R12" s="203"/>
      <c r="S12" s="204"/>
    </row>
    <row r="13" spans="1:19" ht="26.25" customHeight="1">
      <c r="A13" s="111" t="s">
        <v>18</v>
      </c>
      <c r="B13" s="111"/>
      <c r="C13" s="65"/>
      <c r="D13" s="112">
        <f>F29+O29</f>
        <v>0</v>
      </c>
      <c r="E13" s="113"/>
      <c r="F13" s="113"/>
      <c r="G13" s="113"/>
      <c r="H13" s="66"/>
      <c r="I13" s="66"/>
      <c r="J13" s="57" t="s">
        <v>17</v>
      </c>
      <c r="L13" s="12" t="s">
        <v>55</v>
      </c>
      <c r="M13" s="13"/>
      <c r="N13" s="184"/>
      <c r="O13" s="185"/>
      <c r="P13" s="185"/>
      <c r="Q13" s="185"/>
      <c r="R13" s="185"/>
      <c r="S13" s="186"/>
    </row>
    <row r="14" spans="1:19" ht="20.100000000000001" customHeight="1">
      <c r="G14" s="96" t="s">
        <v>19</v>
      </c>
      <c r="H14" s="96"/>
      <c r="I14" s="96"/>
      <c r="J14" s="96"/>
    </row>
    <row r="15" spans="1:19" ht="9.9499999999999993" customHeight="1"/>
    <row r="16" spans="1:19" ht="15" customHeight="1" thickBot="1">
      <c r="A16" s="207" t="s">
        <v>20</v>
      </c>
      <c r="B16" s="208"/>
      <c r="C16" s="208"/>
      <c r="D16" s="208"/>
      <c r="E16" s="208"/>
      <c r="F16" s="208"/>
      <c r="G16" s="208"/>
      <c r="H16" s="208"/>
      <c r="I16" s="208"/>
      <c r="J16" s="265"/>
      <c r="K16" s="208" t="s">
        <v>1</v>
      </c>
      <c r="L16" s="208"/>
      <c r="M16" s="208" t="s">
        <v>2</v>
      </c>
      <c r="N16" s="208"/>
      <c r="O16" s="208" t="s">
        <v>0</v>
      </c>
      <c r="P16" s="208"/>
      <c r="Q16" s="208"/>
      <c r="R16" s="208" t="s">
        <v>3</v>
      </c>
      <c r="S16" s="209"/>
    </row>
    <row r="17" spans="1:19" ht="20.100000000000001" customHeight="1" thickTop="1">
      <c r="A17" s="88"/>
      <c r="B17" s="89"/>
      <c r="C17" s="89"/>
      <c r="D17" s="89"/>
      <c r="E17" s="89"/>
      <c r="F17" s="89"/>
      <c r="G17" s="89"/>
      <c r="H17" s="61"/>
      <c r="I17" s="54">
        <f>IF(J17="※",1,0)</f>
        <v>1</v>
      </c>
      <c r="J17" s="68" t="s">
        <v>51</v>
      </c>
      <c r="K17" s="267"/>
      <c r="L17" s="187"/>
      <c r="M17" s="187"/>
      <c r="N17" s="187"/>
      <c r="O17" s="188" t="str">
        <f t="shared" ref="O17:O24" si="0">IF(K17="","",K17*M17)</f>
        <v/>
      </c>
      <c r="P17" s="188"/>
      <c r="Q17" s="188"/>
      <c r="R17" s="189"/>
      <c r="S17" s="190"/>
    </row>
    <row r="18" spans="1:19" ht="20.100000000000001" customHeight="1">
      <c r="A18" s="90"/>
      <c r="B18" s="91"/>
      <c r="C18" s="91"/>
      <c r="D18" s="91"/>
      <c r="E18" s="91"/>
      <c r="F18" s="91"/>
      <c r="G18" s="91"/>
      <c r="H18" s="62"/>
      <c r="I18" s="46">
        <f t="shared" ref="I18:I28" si="1">IF(J18="※",1,0)</f>
        <v>0</v>
      </c>
      <c r="J18" s="69"/>
      <c r="K18" s="268"/>
      <c r="L18" s="99"/>
      <c r="M18" s="99"/>
      <c r="N18" s="99"/>
      <c r="O18" s="100" t="str">
        <f t="shared" si="0"/>
        <v/>
      </c>
      <c r="P18" s="100"/>
      <c r="Q18" s="100"/>
      <c r="R18" s="104"/>
      <c r="S18" s="105"/>
    </row>
    <row r="19" spans="1:19" ht="20.100000000000001" customHeight="1">
      <c r="A19" s="90"/>
      <c r="B19" s="91"/>
      <c r="C19" s="91"/>
      <c r="D19" s="91"/>
      <c r="E19" s="91"/>
      <c r="F19" s="91"/>
      <c r="G19" s="91"/>
      <c r="H19" s="62"/>
      <c r="I19" s="46">
        <f t="shared" si="1"/>
        <v>0</v>
      </c>
      <c r="J19" s="69"/>
      <c r="K19" s="268"/>
      <c r="L19" s="99"/>
      <c r="M19" s="99"/>
      <c r="N19" s="99"/>
      <c r="O19" s="100" t="str">
        <f t="shared" si="0"/>
        <v/>
      </c>
      <c r="P19" s="100"/>
      <c r="Q19" s="100"/>
      <c r="R19" s="104"/>
      <c r="S19" s="105"/>
    </row>
    <row r="20" spans="1:19" ht="20.100000000000001" customHeight="1">
      <c r="A20" s="90"/>
      <c r="B20" s="91"/>
      <c r="C20" s="91"/>
      <c r="D20" s="91"/>
      <c r="E20" s="91"/>
      <c r="F20" s="91"/>
      <c r="G20" s="91"/>
      <c r="H20" s="62"/>
      <c r="I20" s="46">
        <f t="shared" si="1"/>
        <v>0</v>
      </c>
      <c r="J20" s="69"/>
      <c r="K20" s="268"/>
      <c r="L20" s="99"/>
      <c r="M20" s="99"/>
      <c r="N20" s="99"/>
      <c r="O20" s="100" t="str">
        <f t="shared" si="0"/>
        <v/>
      </c>
      <c r="P20" s="100"/>
      <c r="Q20" s="100"/>
      <c r="R20" s="104"/>
      <c r="S20" s="105"/>
    </row>
    <row r="21" spans="1:19" ht="20.100000000000001" customHeight="1">
      <c r="A21" s="90"/>
      <c r="B21" s="91"/>
      <c r="C21" s="91"/>
      <c r="D21" s="91"/>
      <c r="E21" s="91"/>
      <c r="F21" s="91"/>
      <c r="G21" s="91"/>
      <c r="H21" s="62"/>
      <c r="I21" s="46">
        <f t="shared" si="1"/>
        <v>0</v>
      </c>
      <c r="J21" s="69"/>
      <c r="K21" s="268"/>
      <c r="L21" s="99"/>
      <c r="M21" s="99"/>
      <c r="N21" s="99"/>
      <c r="O21" s="100" t="str">
        <f t="shared" si="0"/>
        <v/>
      </c>
      <c r="P21" s="100"/>
      <c r="Q21" s="100"/>
      <c r="R21" s="104"/>
      <c r="S21" s="105"/>
    </row>
    <row r="22" spans="1:19" ht="20.100000000000001" customHeight="1">
      <c r="A22" s="90"/>
      <c r="B22" s="91"/>
      <c r="C22" s="91"/>
      <c r="D22" s="91"/>
      <c r="E22" s="91"/>
      <c r="F22" s="91"/>
      <c r="G22" s="91"/>
      <c r="H22" s="62"/>
      <c r="I22" s="46">
        <f t="shared" si="1"/>
        <v>0</v>
      </c>
      <c r="J22" s="69"/>
      <c r="K22" s="268"/>
      <c r="L22" s="99"/>
      <c r="M22" s="99"/>
      <c r="N22" s="99"/>
      <c r="O22" s="100" t="str">
        <f t="shared" si="0"/>
        <v/>
      </c>
      <c r="P22" s="100"/>
      <c r="Q22" s="100"/>
      <c r="R22" s="104"/>
      <c r="S22" s="105"/>
    </row>
    <row r="23" spans="1:19" ht="20.100000000000001" customHeight="1">
      <c r="A23" s="90"/>
      <c r="B23" s="91"/>
      <c r="C23" s="91"/>
      <c r="D23" s="91"/>
      <c r="E23" s="91"/>
      <c r="F23" s="91"/>
      <c r="G23" s="91"/>
      <c r="H23" s="62"/>
      <c r="I23" s="46">
        <f t="shared" si="1"/>
        <v>0</v>
      </c>
      <c r="J23" s="69"/>
      <c r="K23" s="268"/>
      <c r="L23" s="99"/>
      <c r="M23" s="99"/>
      <c r="N23" s="99"/>
      <c r="O23" s="100" t="str">
        <f t="shared" si="0"/>
        <v/>
      </c>
      <c r="P23" s="100"/>
      <c r="Q23" s="100"/>
      <c r="R23" s="104"/>
      <c r="S23" s="105"/>
    </row>
    <row r="24" spans="1:19" ht="20.100000000000001" customHeight="1">
      <c r="A24" s="90"/>
      <c r="B24" s="91"/>
      <c r="C24" s="91"/>
      <c r="D24" s="91"/>
      <c r="E24" s="91"/>
      <c r="F24" s="91"/>
      <c r="G24" s="91"/>
      <c r="H24" s="62"/>
      <c r="I24" s="46">
        <f t="shared" si="1"/>
        <v>0</v>
      </c>
      <c r="J24" s="69"/>
      <c r="K24" s="268"/>
      <c r="L24" s="99"/>
      <c r="M24" s="99"/>
      <c r="N24" s="99"/>
      <c r="O24" s="100" t="str">
        <f t="shared" si="0"/>
        <v/>
      </c>
      <c r="P24" s="100"/>
      <c r="Q24" s="100"/>
      <c r="R24" s="104"/>
      <c r="S24" s="105"/>
    </row>
    <row r="25" spans="1:19" ht="20.100000000000001" customHeight="1">
      <c r="A25" s="90"/>
      <c r="B25" s="91"/>
      <c r="C25" s="91"/>
      <c r="D25" s="91"/>
      <c r="E25" s="91"/>
      <c r="F25" s="91"/>
      <c r="G25" s="91"/>
      <c r="H25" s="62"/>
      <c r="I25" s="46">
        <f t="shared" si="1"/>
        <v>0</v>
      </c>
      <c r="J25" s="69"/>
      <c r="K25" s="268"/>
      <c r="L25" s="99"/>
      <c r="M25" s="99"/>
      <c r="N25" s="99"/>
      <c r="O25" s="100" t="str">
        <f>IF(K25="","",K25*M25)</f>
        <v/>
      </c>
      <c r="P25" s="100"/>
      <c r="Q25" s="100"/>
      <c r="R25" s="104"/>
      <c r="S25" s="105"/>
    </row>
    <row r="26" spans="1:19" ht="20.100000000000001" customHeight="1">
      <c r="A26" s="90"/>
      <c r="B26" s="91"/>
      <c r="C26" s="91"/>
      <c r="D26" s="91"/>
      <c r="E26" s="91"/>
      <c r="F26" s="91"/>
      <c r="G26" s="91"/>
      <c r="H26" s="62"/>
      <c r="I26" s="46">
        <f t="shared" si="1"/>
        <v>0</v>
      </c>
      <c r="J26" s="69"/>
      <c r="K26" s="268"/>
      <c r="L26" s="99"/>
      <c r="M26" s="99"/>
      <c r="N26" s="99"/>
      <c r="O26" s="100" t="str">
        <f t="shared" ref="O26:O28" si="2">IF(K26="","",K26*M26)</f>
        <v/>
      </c>
      <c r="P26" s="100"/>
      <c r="Q26" s="100"/>
      <c r="R26" s="104"/>
      <c r="S26" s="105"/>
    </row>
    <row r="27" spans="1:19" ht="20.100000000000001" customHeight="1">
      <c r="A27" s="90"/>
      <c r="B27" s="91"/>
      <c r="C27" s="91"/>
      <c r="D27" s="91"/>
      <c r="E27" s="91"/>
      <c r="F27" s="91"/>
      <c r="G27" s="91"/>
      <c r="H27" s="62"/>
      <c r="I27" s="46">
        <f t="shared" si="1"/>
        <v>0</v>
      </c>
      <c r="J27" s="69"/>
      <c r="K27" s="268"/>
      <c r="L27" s="99"/>
      <c r="M27" s="99"/>
      <c r="N27" s="99"/>
      <c r="O27" s="100" t="str">
        <f t="shared" si="2"/>
        <v/>
      </c>
      <c r="P27" s="100"/>
      <c r="Q27" s="100"/>
      <c r="R27" s="104"/>
      <c r="S27" s="105"/>
    </row>
    <row r="28" spans="1:19" ht="20.100000000000001" customHeight="1" thickBot="1">
      <c r="A28" s="92"/>
      <c r="B28" s="93"/>
      <c r="C28" s="93"/>
      <c r="D28" s="93"/>
      <c r="E28" s="93"/>
      <c r="F28" s="93"/>
      <c r="G28" s="93"/>
      <c r="H28" s="67"/>
      <c r="I28" s="49">
        <f t="shared" si="1"/>
        <v>0</v>
      </c>
      <c r="J28" s="70"/>
      <c r="K28" s="269"/>
      <c r="L28" s="131"/>
      <c r="M28" s="131"/>
      <c r="N28" s="131"/>
      <c r="O28" s="132" t="str">
        <f t="shared" si="2"/>
        <v/>
      </c>
      <c r="P28" s="132"/>
      <c r="Q28" s="132"/>
      <c r="R28" s="133"/>
      <c r="S28" s="134"/>
    </row>
    <row r="29" spans="1:19" ht="20.100000000000001" customHeight="1" thickTop="1" thickBot="1">
      <c r="A29" s="73" t="s">
        <v>48</v>
      </c>
      <c r="B29" s="74"/>
      <c r="C29" s="74"/>
      <c r="D29" s="74"/>
      <c r="E29" s="74"/>
      <c r="F29" s="75">
        <f>F30+F31</f>
        <v>0</v>
      </c>
      <c r="G29" s="76"/>
      <c r="H29" s="76"/>
      <c r="I29" s="76"/>
      <c r="J29" s="270"/>
      <c r="K29" s="135" t="s">
        <v>54</v>
      </c>
      <c r="L29" s="136"/>
      <c r="M29" s="136"/>
      <c r="N29" s="137"/>
      <c r="O29" s="138">
        <f>O30+O31</f>
        <v>0</v>
      </c>
      <c r="P29" s="139"/>
      <c r="Q29" s="140"/>
      <c r="R29" s="141"/>
      <c r="S29" s="142"/>
    </row>
    <row r="30" spans="1:19" ht="20.100000000000001" customHeight="1">
      <c r="A30" s="78" t="s">
        <v>49</v>
      </c>
      <c r="B30" s="79"/>
      <c r="C30" s="79"/>
      <c r="D30" s="79"/>
      <c r="E30" s="52">
        <v>1</v>
      </c>
      <c r="F30" s="80">
        <f>SUMIF(I17:I28,E30,O17:Q28)</f>
        <v>0</v>
      </c>
      <c r="G30" s="80"/>
      <c r="H30" s="81"/>
      <c r="I30" s="81"/>
      <c r="J30" s="82"/>
      <c r="K30" s="126" t="s">
        <v>58</v>
      </c>
      <c r="L30" s="127"/>
      <c r="M30" s="127"/>
      <c r="N30" s="128"/>
      <c r="O30" s="80">
        <f>F30*0.08</f>
        <v>0</v>
      </c>
      <c r="P30" s="80"/>
      <c r="Q30" s="82"/>
      <c r="R30" s="129"/>
      <c r="S30" s="130"/>
    </row>
    <row r="31" spans="1:19" ht="20.100000000000001" customHeight="1" thickBot="1">
      <c r="A31" s="83" t="s">
        <v>50</v>
      </c>
      <c r="B31" s="84"/>
      <c r="C31" s="84"/>
      <c r="D31" s="84"/>
      <c r="E31" s="51">
        <v>0</v>
      </c>
      <c r="F31" s="85">
        <f>SUMIF(I17:I28,E31,O17:Q28)</f>
        <v>0</v>
      </c>
      <c r="G31" s="85"/>
      <c r="H31" s="86"/>
      <c r="I31" s="86"/>
      <c r="J31" s="87"/>
      <c r="K31" s="121" t="s">
        <v>58</v>
      </c>
      <c r="L31" s="122"/>
      <c r="M31" s="122"/>
      <c r="N31" s="123"/>
      <c r="O31" s="86">
        <f>F31*0.1</f>
        <v>0</v>
      </c>
      <c r="P31" s="124"/>
      <c r="Q31" s="125"/>
      <c r="R31" s="109"/>
      <c r="S31" s="110"/>
    </row>
    <row r="32" spans="1:19" s="17" customFormat="1" ht="20.100000000000001" customHeight="1">
      <c r="A32" s="47" t="s">
        <v>52</v>
      </c>
      <c r="B32" s="48" t="s">
        <v>53</v>
      </c>
      <c r="C32" s="48"/>
      <c r="D32" s="48"/>
      <c r="E32" s="48"/>
      <c r="F32" s="60"/>
      <c r="G32" s="60"/>
      <c r="H32" s="60"/>
      <c r="I32" s="60"/>
      <c r="J32" s="60"/>
      <c r="K32" s="222"/>
      <c r="L32" s="222"/>
      <c r="M32" s="222"/>
      <c r="N32" s="222"/>
      <c r="O32" s="234"/>
      <c r="P32" s="235"/>
      <c r="Q32" s="235"/>
      <c r="R32" s="222"/>
      <c r="S32" s="222"/>
    </row>
    <row r="33" spans="1:22" ht="20.100000000000001" customHeight="1">
      <c r="A33" s="96" t="s">
        <v>10</v>
      </c>
      <c r="B33" s="96"/>
      <c r="C33" s="56"/>
      <c r="K33" s="56"/>
      <c r="L33" s="56"/>
    </row>
    <row r="34" spans="1:22" ht="20.100000000000001" customHeight="1">
      <c r="A34" s="158" t="s">
        <v>9</v>
      </c>
      <c r="B34" s="159"/>
      <c r="C34" s="271"/>
      <c r="D34" s="237"/>
      <c r="E34" s="237"/>
      <c r="F34" s="237"/>
      <c r="G34" s="237"/>
      <c r="H34" s="237"/>
      <c r="I34" s="237"/>
      <c r="J34" s="237"/>
      <c r="K34" s="238"/>
      <c r="L34" s="158" t="s">
        <v>4</v>
      </c>
      <c r="M34" s="159"/>
      <c r="N34" s="228"/>
      <c r="O34" s="228"/>
      <c r="P34" s="228"/>
      <c r="Q34" s="228"/>
      <c r="R34" s="228"/>
      <c r="S34" s="229"/>
    </row>
    <row r="35" spans="1:22" ht="20.100000000000001" customHeight="1">
      <c r="A35" s="160"/>
      <c r="B35" s="161"/>
      <c r="C35" s="239"/>
      <c r="D35" s="240"/>
      <c r="E35" s="240"/>
      <c r="F35" s="240"/>
      <c r="G35" s="240"/>
      <c r="H35" s="240"/>
      <c r="I35" s="240"/>
      <c r="J35" s="240"/>
      <c r="K35" s="241"/>
      <c r="L35" s="160"/>
      <c r="M35" s="161"/>
      <c r="N35" s="230"/>
      <c r="O35" s="230"/>
      <c r="P35" s="230"/>
      <c r="Q35" s="230"/>
      <c r="R35" s="230"/>
      <c r="S35" s="231"/>
    </row>
    <row r="36" spans="1:22" ht="20.100000000000001" customHeight="1">
      <c r="A36" s="223" t="s">
        <v>5</v>
      </c>
      <c r="B36" s="224"/>
      <c r="C36" s="242" t="s">
        <v>44</v>
      </c>
      <c r="D36" s="243"/>
      <c r="E36" s="243"/>
      <c r="F36" s="243"/>
      <c r="G36" s="243"/>
      <c r="H36" s="243"/>
      <c r="I36" s="243"/>
      <c r="J36" s="243"/>
      <c r="K36" s="244"/>
      <c r="L36" s="232" t="s">
        <v>43</v>
      </c>
      <c r="M36" s="233"/>
      <c r="N36" s="272"/>
      <c r="O36" s="226"/>
      <c r="P36" s="226"/>
      <c r="Q36" s="226"/>
      <c r="R36" s="226"/>
      <c r="S36" s="227"/>
    </row>
    <row r="37" spans="1:22" ht="20.100000000000001" customHeight="1">
      <c r="A37" s="168"/>
      <c r="B37" s="169"/>
      <c r="C37" s="245"/>
      <c r="D37" s="96"/>
      <c r="E37" s="96"/>
      <c r="F37" s="96"/>
      <c r="G37" s="96"/>
      <c r="H37" s="96"/>
      <c r="I37" s="96"/>
      <c r="J37" s="96"/>
      <c r="K37" s="246"/>
      <c r="L37" s="168" t="s">
        <v>27</v>
      </c>
      <c r="M37" s="169"/>
      <c r="N37" s="213"/>
      <c r="O37" s="214"/>
      <c r="P37" s="214"/>
      <c r="Q37" s="214"/>
      <c r="R37" s="214"/>
      <c r="S37" s="215"/>
    </row>
    <row r="38" spans="1:22" ht="20.100000000000001" customHeight="1">
      <c r="A38" s="168"/>
      <c r="B38" s="169"/>
      <c r="C38" s="245"/>
      <c r="D38" s="96"/>
      <c r="E38" s="96"/>
      <c r="F38" s="96"/>
      <c r="G38" s="96"/>
      <c r="H38" s="96"/>
      <c r="I38" s="96"/>
      <c r="J38" s="96"/>
      <c r="K38" s="246"/>
      <c r="L38" s="168"/>
      <c r="M38" s="169"/>
      <c r="N38" s="216"/>
      <c r="O38" s="217"/>
      <c r="P38" s="217"/>
      <c r="Q38" s="217"/>
      <c r="R38" s="217"/>
      <c r="S38" s="218"/>
    </row>
    <row r="39" spans="1:22" ht="20.100000000000001" customHeight="1">
      <c r="A39" s="170"/>
      <c r="B39" s="171"/>
      <c r="C39" s="247"/>
      <c r="D39" s="157"/>
      <c r="E39" s="157"/>
      <c r="F39" s="157"/>
      <c r="G39" s="157"/>
      <c r="H39" s="157"/>
      <c r="I39" s="157"/>
      <c r="J39" s="157"/>
      <c r="K39" s="248"/>
      <c r="L39" s="170"/>
      <c r="M39" s="171"/>
      <c r="N39" s="219"/>
      <c r="O39" s="220"/>
      <c r="P39" s="220"/>
      <c r="Q39" s="220"/>
      <c r="R39" s="220"/>
      <c r="S39" s="221"/>
    </row>
    <row r="40" spans="1:22" ht="10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58"/>
      <c r="O40" s="23"/>
      <c r="P40" s="23"/>
      <c r="Q40" s="23"/>
      <c r="R40" s="23"/>
      <c r="S40" s="23"/>
    </row>
    <row r="41" spans="1:22" ht="20.100000000000001" customHeight="1">
      <c r="A41" s="96"/>
      <c r="B41" s="96"/>
      <c r="C41" s="56"/>
      <c r="D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2"/>
    </row>
    <row r="42" spans="1:22" ht="9.9499999999999993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8"/>
      <c r="P42" s="119" t="s">
        <v>15</v>
      </c>
      <c r="Q42" s="119"/>
      <c r="R42" s="119" t="s">
        <v>16</v>
      </c>
      <c r="S42" s="119"/>
    </row>
    <row r="43" spans="1:22" ht="9.9499999999999993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8"/>
      <c r="P43" s="120"/>
      <c r="Q43" s="120"/>
      <c r="R43" s="120"/>
      <c r="S43" s="120"/>
    </row>
    <row r="44" spans="1:22" ht="19.5" customHeight="1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8"/>
      <c r="P44" s="120"/>
      <c r="Q44" s="120"/>
      <c r="R44" s="120"/>
      <c r="S44" s="120"/>
    </row>
    <row r="45" spans="1:22" ht="20.100000000000001" customHeight="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120"/>
      <c r="Q45" s="120"/>
      <c r="R45" s="120"/>
      <c r="S45" s="120"/>
    </row>
    <row r="46" spans="1:22" ht="20.100000000000001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24"/>
      <c r="O46" s="24"/>
      <c r="P46" s="23"/>
      <c r="Q46" s="23"/>
      <c r="R46" s="118" t="s">
        <v>56</v>
      </c>
      <c r="S46" s="118"/>
    </row>
    <row r="47" spans="1:22">
      <c r="T47" s="60"/>
      <c r="U47" s="4"/>
      <c r="V47" s="4"/>
    </row>
    <row r="48" spans="1:22">
      <c r="T48" s="60"/>
      <c r="U48" s="4"/>
      <c r="V48" s="4"/>
    </row>
    <row r="49" spans="20:22">
      <c r="T49" s="60"/>
      <c r="U49" s="4"/>
      <c r="V49" s="4"/>
    </row>
    <row r="50" spans="20:22">
      <c r="T50" s="60"/>
      <c r="U50" s="4"/>
      <c r="V50" s="4"/>
    </row>
    <row r="51" spans="20:22">
      <c r="T51" s="60"/>
      <c r="U51" s="4"/>
      <c r="V51" s="4"/>
    </row>
    <row r="52" spans="20:22">
      <c r="T52" s="60"/>
      <c r="U52" s="4"/>
      <c r="V52" s="4"/>
    </row>
    <row r="53" spans="20:22">
      <c r="T53" s="60"/>
      <c r="U53" s="4"/>
      <c r="V53" s="4"/>
    </row>
    <row r="54" spans="20:22">
      <c r="T54" s="60"/>
      <c r="U54" s="4"/>
      <c r="V54" s="4"/>
    </row>
    <row r="55" spans="20:22">
      <c r="T55" s="60"/>
      <c r="U55" s="4"/>
      <c r="V55" s="4"/>
    </row>
    <row r="56" spans="20:22">
      <c r="T56" s="60"/>
      <c r="U56" s="4"/>
      <c r="V56" s="4"/>
    </row>
    <row r="57" spans="20:22">
      <c r="T57" s="60"/>
      <c r="U57" s="4"/>
      <c r="V57" s="4"/>
    </row>
    <row r="58" spans="20:22">
      <c r="T58" s="60"/>
      <c r="U58" s="4"/>
      <c r="V58" s="4"/>
    </row>
    <row r="59" spans="20:22">
      <c r="T59" s="60"/>
      <c r="U59" s="4"/>
      <c r="V59" s="4"/>
    </row>
    <row r="60" spans="20:22">
      <c r="T60" s="60"/>
      <c r="U60" s="4"/>
      <c r="V60" s="4"/>
    </row>
    <row r="61" spans="20:22">
      <c r="T61" s="60"/>
      <c r="U61" s="4"/>
      <c r="V61" s="4"/>
    </row>
    <row r="62" spans="20:22">
      <c r="T62" s="60"/>
      <c r="U62" s="4"/>
      <c r="V62" s="4"/>
    </row>
    <row r="63" spans="20:22">
      <c r="T63" s="60"/>
      <c r="U63" s="4"/>
      <c r="V63" s="4"/>
    </row>
    <row r="64" spans="20:22">
      <c r="T64" s="60"/>
      <c r="U64" s="4"/>
      <c r="V64" s="4"/>
    </row>
    <row r="65" spans="20:22">
      <c r="T65" s="60"/>
      <c r="U65" s="4"/>
      <c r="V65" s="4"/>
    </row>
    <row r="66" spans="20:22">
      <c r="T66" s="60"/>
      <c r="U66" s="4"/>
      <c r="V66" s="4"/>
    </row>
    <row r="67" spans="20:22">
      <c r="T67" s="60"/>
      <c r="U67" s="4"/>
      <c r="V67" s="4"/>
    </row>
    <row r="68" spans="20:22">
      <c r="T68" s="60"/>
      <c r="U68" s="4"/>
      <c r="V68" s="4"/>
    </row>
    <row r="69" spans="20:22">
      <c r="T69" s="60"/>
      <c r="U69" s="4"/>
      <c r="V69" s="4"/>
    </row>
    <row r="70" spans="20:22">
      <c r="T70" s="60"/>
      <c r="U70" s="4"/>
      <c r="V70" s="4"/>
    </row>
    <row r="71" spans="20:22">
      <c r="T71" s="60"/>
      <c r="U71" s="4"/>
      <c r="V71" s="4"/>
    </row>
    <row r="72" spans="20:22">
      <c r="T72" s="60"/>
      <c r="U72" s="4"/>
      <c r="V72" s="4"/>
    </row>
    <row r="73" spans="20:22">
      <c r="T73" s="60"/>
      <c r="U73" s="4"/>
      <c r="V73" s="4"/>
    </row>
    <row r="74" spans="20:22">
      <c r="T74" s="60"/>
      <c r="U74" s="4"/>
      <c r="V74" s="4"/>
    </row>
    <row r="75" spans="20:22">
      <c r="T75" s="60"/>
      <c r="U75" s="4"/>
      <c r="V75" s="4"/>
    </row>
    <row r="76" spans="20:22">
      <c r="T76" s="60"/>
      <c r="U76" s="4"/>
      <c r="V76" s="4"/>
    </row>
    <row r="77" spans="20:22">
      <c r="T77" s="60"/>
      <c r="U77" s="4"/>
      <c r="V77" s="4"/>
    </row>
    <row r="78" spans="20:22">
      <c r="T78" s="60"/>
      <c r="U78" s="4"/>
      <c r="V78" s="4"/>
    </row>
    <row r="79" spans="20:22">
      <c r="T79" s="60"/>
      <c r="U79" s="4"/>
      <c r="V79" s="4"/>
    </row>
    <row r="80" spans="20:22">
      <c r="T80" s="60"/>
      <c r="U80" s="4"/>
      <c r="V80" s="4"/>
    </row>
    <row r="81" spans="20:22">
      <c r="T81" s="60"/>
      <c r="U81" s="4"/>
      <c r="V81" s="4"/>
    </row>
    <row r="82" spans="20:22">
      <c r="T82" s="60"/>
      <c r="U82" s="4"/>
      <c r="V82" s="4"/>
    </row>
    <row r="83" spans="20:22">
      <c r="T83" s="60"/>
      <c r="U83" s="4"/>
      <c r="V83" s="4"/>
    </row>
    <row r="84" spans="20:22">
      <c r="T84" s="60"/>
      <c r="U84" s="4"/>
      <c r="V84" s="4"/>
    </row>
    <row r="85" spans="20:22">
      <c r="T85" s="60"/>
      <c r="U85" s="4"/>
      <c r="V85" s="4"/>
    </row>
    <row r="86" spans="20:22">
      <c r="T86" s="60"/>
      <c r="U86" s="4"/>
      <c r="V86" s="4"/>
    </row>
    <row r="87" spans="20:22">
      <c r="T87" s="60"/>
      <c r="U87" s="4"/>
      <c r="V87" s="4"/>
    </row>
    <row r="88" spans="20:22">
      <c r="T88" s="60"/>
      <c r="U88" s="4"/>
      <c r="V88" s="4"/>
    </row>
    <row r="89" spans="20:22">
      <c r="T89" s="60"/>
      <c r="U89" s="4"/>
      <c r="V89" s="4"/>
    </row>
    <row r="90" spans="20:22">
      <c r="T90" s="60"/>
      <c r="U90" s="4"/>
      <c r="V90" s="4"/>
    </row>
    <row r="91" spans="20:22">
      <c r="T91" s="60"/>
      <c r="U91" s="4"/>
      <c r="V91" s="4"/>
    </row>
    <row r="92" spans="20:22">
      <c r="T92" s="60"/>
      <c r="U92" s="4"/>
      <c r="V92" s="4"/>
    </row>
    <row r="93" spans="20:22">
      <c r="T93" s="60"/>
      <c r="U93" s="4"/>
      <c r="V93" s="4"/>
    </row>
    <row r="94" spans="20:22">
      <c r="T94" s="60"/>
      <c r="U94" s="4"/>
      <c r="V94" s="4"/>
    </row>
    <row r="95" spans="20:22">
      <c r="T95" s="60"/>
      <c r="U95" s="4"/>
      <c r="V95" s="4"/>
    </row>
    <row r="96" spans="20:22">
      <c r="T96" s="60"/>
      <c r="U96" s="4"/>
      <c r="V96" s="4"/>
    </row>
    <row r="97" spans="20:22">
      <c r="T97" s="60"/>
      <c r="U97" s="4"/>
      <c r="V97" s="4"/>
    </row>
    <row r="98" spans="20:22">
      <c r="T98" s="60"/>
      <c r="U98" s="4"/>
      <c r="V98" s="4"/>
    </row>
    <row r="99" spans="20:22">
      <c r="T99" s="60"/>
      <c r="U99" s="4"/>
      <c r="V99" s="4"/>
    </row>
    <row r="100" spans="20:22">
      <c r="T100" s="60"/>
      <c r="U100" s="4"/>
      <c r="V100" s="4"/>
    </row>
    <row r="101" spans="20:22">
      <c r="T101" s="60"/>
      <c r="U101" s="4"/>
      <c r="V101" s="4"/>
    </row>
    <row r="102" spans="20:22">
      <c r="T102" s="60"/>
      <c r="U102" s="4"/>
      <c r="V102" s="4"/>
    </row>
    <row r="103" spans="20:22">
      <c r="T103" s="60"/>
      <c r="U103" s="4"/>
      <c r="V103" s="4"/>
    </row>
    <row r="104" spans="20:22">
      <c r="T104" s="60"/>
      <c r="U104" s="4"/>
      <c r="V104" s="4"/>
    </row>
    <row r="105" spans="20:22">
      <c r="T105" s="60"/>
      <c r="U105" s="4"/>
      <c r="V105" s="4"/>
    </row>
    <row r="106" spans="20:22">
      <c r="T106" s="60"/>
      <c r="U106" s="4"/>
      <c r="V106" s="4"/>
    </row>
    <row r="107" spans="20:22">
      <c r="T107" s="60"/>
      <c r="U107" s="4"/>
      <c r="V107" s="4"/>
    </row>
    <row r="108" spans="20:22">
      <c r="T108" s="60"/>
      <c r="U108" s="4"/>
      <c r="V108" s="4"/>
    </row>
    <row r="109" spans="20:22">
      <c r="T109" s="60"/>
      <c r="U109" s="4"/>
      <c r="V109" s="4"/>
    </row>
    <row r="110" spans="20:22">
      <c r="T110" s="60"/>
      <c r="U110" s="4"/>
      <c r="V110" s="4"/>
    </row>
    <row r="111" spans="20:22">
      <c r="T111" s="60"/>
      <c r="U111" s="4"/>
      <c r="V111" s="4"/>
    </row>
    <row r="112" spans="20:22">
      <c r="T112" s="60"/>
      <c r="U112" s="4"/>
      <c r="V112" s="4"/>
    </row>
    <row r="113" spans="20:22">
      <c r="T113" s="60"/>
      <c r="U113" s="4"/>
      <c r="V113" s="4"/>
    </row>
    <row r="114" spans="20:22">
      <c r="T114" s="60"/>
      <c r="U114" s="4"/>
      <c r="V114" s="4"/>
    </row>
    <row r="115" spans="20:22">
      <c r="T115" s="60"/>
      <c r="U115" s="4"/>
      <c r="V115" s="4"/>
    </row>
    <row r="116" spans="20:22">
      <c r="T116" s="60"/>
      <c r="U116" s="4"/>
      <c r="V116" s="4"/>
    </row>
    <row r="117" spans="20:22">
      <c r="T117" s="60"/>
      <c r="U117" s="4"/>
      <c r="V117" s="4"/>
    </row>
    <row r="118" spans="20:22">
      <c r="T118" s="60"/>
      <c r="U118" s="4"/>
      <c r="V118" s="4"/>
    </row>
    <row r="119" spans="20:22">
      <c r="T119" s="60"/>
      <c r="U119" s="4"/>
      <c r="V119" s="4"/>
    </row>
    <row r="120" spans="20:22">
      <c r="T120" s="60"/>
      <c r="U120" s="4"/>
      <c r="V120" s="4"/>
    </row>
    <row r="121" spans="20:22">
      <c r="T121" s="60"/>
      <c r="U121" s="4"/>
      <c r="V121" s="4"/>
    </row>
    <row r="122" spans="20:22">
      <c r="T122" s="60"/>
      <c r="U122" s="4"/>
      <c r="V122" s="4"/>
    </row>
    <row r="123" spans="20:22">
      <c r="T123" s="60"/>
      <c r="U123" s="4"/>
      <c r="V123" s="4"/>
    </row>
    <row r="124" spans="20:22">
      <c r="T124" s="60"/>
      <c r="U124" s="4"/>
      <c r="V124" s="4"/>
    </row>
    <row r="125" spans="20:22">
      <c r="T125" s="60"/>
      <c r="U125" s="4"/>
      <c r="V125" s="4"/>
    </row>
    <row r="126" spans="20:22">
      <c r="T126" s="60"/>
      <c r="U126" s="4"/>
      <c r="V126" s="4"/>
    </row>
    <row r="127" spans="20:22">
      <c r="T127" s="60"/>
      <c r="U127" s="4"/>
      <c r="V127" s="4"/>
    </row>
    <row r="128" spans="20:22">
      <c r="T128" s="60"/>
      <c r="U128" s="4"/>
      <c r="V128" s="4"/>
    </row>
    <row r="129" spans="20:22">
      <c r="T129" s="60"/>
      <c r="U129" s="4"/>
      <c r="V129" s="4"/>
    </row>
    <row r="130" spans="20:22">
      <c r="T130" s="60"/>
      <c r="U130" s="4"/>
      <c r="V130" s="4"/>
    </row>
    <row r="131" spans="20:22">
      <c r="T131" s="60"/>
      <c r="U131" s="4"/>
      <c r="V131" s="4"/>
    </row>
    <row r="132" spans="20:22">
      <c r="T132" s="60"/>
      <c r="U132" s="4"/>
      <c r="V132" s="4"/>
    </row>
    <row r="133" spans="20:22">
      <c r="T133" s="60"/>
      <c r="U133" s="4"/>
      <c r="V133" s="4"/>
    </row>
    <row r="134" spans="20:22">
      <c r="T134" s="60"/>
      <c r="U134" s="4"/>
      <c r="V134" s="4"/>
    </row>
    <row r="135" spans="20:22">
      <c r="T135" s="60"/>
      <c r="U135" s="4"/>
      <c r="V135" s="4"/>
    </row>
    <row r="136" spans="20:22">
      <c r="T136" s="60"/>
      <c r="U136" s="4"/>
      <c r="V136" s="4"/>
    </row>
    <row r="137" spans="20:22">
      <c r="T137" s="60"/>
      <c r="U137" s="4"/>
      <c r="V137" s="4"/>
    </row>
    <row r="138" spans="20:22">
      <c r="T138" s="60"/>
      <c r="U138" s="4"/>
      <c r="V138" s="4"/>
    </row>
    <row r="139" spans="20:22">
      <c r="T139" s="60"/>
      <c r="U139" s="4"/>
      <c r="V139" s="4"/>
    </row>
    <row r="140" spans="20:22">
      <c r="T140" s="60"/>
      <c r="U140" s="4"/>
      <c r="V140" s="4"/>
    </row>
    <row r="141" spans="20:22">
      <c r="T141" s="60"/>
      <c r="U141" s="4"/>
      <c r="V141" s="4"/>
    </row>
    <row r="142" spans="20:22">
      <c r="T142" s="60"/>
      <c r="U142" s="4"/>
      <c r="V142" s="4"/>
    </row>
    <row r="143" spans="20:22">
      <c r="T143" s="60"/>
      <c r="U143" s="4"/>
      <c r="V143" s="4"/>
    </row>
    <row r="144" spans="20:22">
      <c r="T144" s="60"/>
      <c r="U144" s="4"/>
      <c r="V144" s="4"/>
    </row>
    <row r="145" spans="20:22">
      <c r="T145" s="60"/>
      <c r="U145" s="4"/>
      <c r="V145" s="4"/>
    </row>
    <row r="146" spans="20:22">
      <c r="T146" s="60"/>
      <c r="U146" s="4"/>
      <c r="V146" s="4"/>
    </row>
    <row r="147" spans="20:22">
      <c r="T147" s="60"/>
      <c r="U147" s="4"/>
      <c r="V147" s="4"/>
    </row>
    <row r="148" spans="20:22">
      <c r="T148" s="60"/>
      <c r="U148" s="4"/>
      <c r="V148" s="4"/>
    </row>
    <row r="149" spans="20:22">
      <c r="T149" s="60"/>
      <c r="U149" s="4"/>
      <c r="V149" s="4"/>
    </row>
    <row r="150" spans="20:22">
      <c r="T150" s="60"/>
      <c r="U150" s="4"/>
      <c r="V150" s="4"/>
    </row>
    <row r="151" spans="20:22">
      <c r="T151" s="60"/>
      <c r="U151" s="4"/>
      <c r="V151" s="4"/>
    </row>
    <row r="152" spans="20:22">
      <c r="T152" s="60"/>
      <c r="U152" s="4"/>
      <c r="V152" s="4"/>
    </row>
    <row r="153" spans="20:22">
      <c r="T153" s="60"/>
      <c r="U153" s="4"/>
      <c r="V153" s="4"/>
    </row>
    <row r="154" spans="20:22">
      <c r="T154" s="60"/>
      <c r="U154" s="4"/>
      <c r="V154" s="4"/>
    </row>
    <row r="155" spans="20:22">
      <c r="T155" s="60"/>
      <c r="U155" s="4"/>
      <c r="V155" s="4"/>
    </row>
    <row r="156" spans="20:22">
      <c r="T156" s="60"/>
      <c r="U156" s="4"/>
      <c r="V156" s="4"/>
    </row>
    <row r="157" spans="20:22">
      <c r="T157" s="60"/>
      <c r="U157" s="4"/>
      <c r="V157" s="4"/>
    </row>
    <row r="158" spans="20:22">
      <c r="T158" s="60"/>
      <c r="U158" s="4"/>
      <c r="V158" s="4"/>
    </row>
    <row r="159" spans="20:22">
      <c r="T159" s="60"/>
      <c r="U159" s="4"/>
      <c r="V159" s="4"/>
    </row>
    <row r="160" spans="20:22">
      <c r="T160" s="60"/>
      <c r="U160" s="4"/>
      <c r="V160" s="4"/>
    </row>
    <row r="161" spans="20:22">
      <c r="T161" s="60"/>
      <c r="U161" s="4"/>
      <c r="V161" s="4"/>
    </row>
    <row r="162" spans="20:22">
      <c r="T162" s="60"/>
      <c r="U162" s="4"/>
      <c r="V162" s="4"/>
    </row>
    <row r="163" spans="20:22">
      <c r="T163" s="60"/>
      <c r="U163" s="4"/>
      <c r="V163" s="4"/>
    </row>
    <row r="164" spans="20:22">
      <c r="T164" s="60"/>
      <c r="U164" s="4"/>
      <c r="V164" s="4"/>
    </row>
    <row r="165" spans="20:22">
      <c r="T165" s="60"/>
      <c r="U165" s="4"/>
      <c r="V165" s="4"/>
    </row>
    <row r="166" spans="20:22">
      <c r="T166" s="60"/>
      <c r="U166" s="4"/>
      <c r="V166" s="4"/>
    </row>
    <row r="167" spans="20:22">
      <c r="T167" s="60"/>
      <c r="U167" s="4"/>
      <c r="V167" s="4"/>
    </row>
    <row r="168" spans="20:22">
      <c r="T168" s="60"/>
      <c r="U168" s="4"/>
      <c r="V168" s="4"/>
    </row>
    <row r="169" spans="20:22">
      <c r="T169" s="60"/>
      <c r="U169" s="4"/>
      <c r="V169" s="4"/>
    </row>
    <row r="170" spans="20:22">
      <c r="T170" s="60"/>
      <c r="U170" s="4"/>
      <c r="V170" s="4"/>
    </row>
    <row r="171" spans="20:22">
      <c r="T171" s="60"/>
      <c r="U171" s="4"/>
      <c r="V171" s="4"/>
    </row>
    <row r="172" spans="20:22">
      <c r="T172" s="60"/>
      <c r="U172" s="4"/>
      <c r="V172" s="4"/>
    </row>
    <row r="173" spans="20:22">
      <c r="T173" s="60"/>
      <c r="U173" s="4"/>
      <c r="V173" s="4"/>
    </row>
    <row r="174" spans="20:22">
      <c r="T174" s="60"/>
      <c r="U174" s="4"/>
      <c r="V174" s="4"/>
    </row>
    <row r="175" spans="20:22">
      <c r="T175" s="60"/>
      <c r="U175" s="4"/>
      <c r="V175" s="4"/>
    </row>
    <row r="176" spans="20:22">
      <c r="T176" s="60"/>
      <c r="U176" s="4"/>
      <c r="V176" s="4"/>
    </row>
    <row r="177" spans="20:22">
      <c r="T177" s="60"/>
      <c r="U177" s="4"/>
      <c r="V177" s="4"/>
    </row>
    <row r="178" spans="20:22">
      <c r="T178" s="60"/>
      <c r="U178" s="4"/>
      <c r="V178" s="4"/>
    </row>
    <row r="179" spans="20:22">
      <c r="T179" s="60"/>
      <c r="U179" s="4"/>
      <c r="V179" s="4"/>
    </row>
    <row r="180" spans="20:22">
      <c r="T180" s="60"/>
      <c r="U180" s="4"/>
      <c r="V180" s="4"/>
    </row>
    <row r="181" spans="20:22">
      <c r="T181" s="60"/>
      <c r="U181" s="4"/>
      <c r="V181" s="4"/>
    </row>
    <row r="182" spans="20:22">
      <c r="T182" s="60"/>
      <c r="U182" s="4"/>
      <c r="V182" s="4"/>
    </row>
    <row r="183" spans="20:22">
      <c r="T183" s="60"/>
      <c r="U183" s="4"/>
      <c r="V183" s="4"/>
    </row>
    <row r="184" spans="20:22">
      <c r="T184" s="60"/>
      <c r="U184" s="4"/>
      <c r="V184" s="4"/>
    </row>
    <row r="185" spans="20:22">
      <c r="T185" s="60"/>
      <c r="U185" s="4"/>
      <c r="V185" s="4"/>
    </row>
    <row r="186" spans="20:22">
      <c r="T186" s="60"/>
      <c r="U186" s="4"/>
      <c r="V186" s="4"/>
    </row>
    <row r="187" spans="20:22">
      <c r="T187" s="60"/>
      <c r="U187" s="4"/>
      <c r="V187" s="4"/>
    </row>
    <row r="188" spans="20:22">
      <c r="T188" s="60"/>
      <c r="U188" s="4"/>
      <c r="V188" s="4"/>
    </row>
    <row r="189" spans="20:22">
      <c r="T189" s="60"/>
      <c r="U189" s="4"/>
      <c r="V189" s="4"/>
    </row>
    <row r="190" spans="20:22">
      <c r="T190" s="60"/>
      <c r="U190" s="4"/>
      <c r="V190" s="4"/>
    </row>
    <row r="191" spans="20:22">
      <c r="T191" s="60"/>
      <c r="U191" s="4"/>
      <c r="V191" s="4"/>
    </row>
    <row r="192" spans="20:22">
      <c r="T192" s="60"/>
      <c r="U192" s="4"/>
      <c r="V192" s="4"/>
    </row>
    <row r="193" spans="20:22">
      <c r="T193" s="60"/>
      <c r="U193" s="4"/>
      <c r="V193" s="4"/>
    </row>
    <row r="194" spans="20:22">
      <c r="T194" s="60"/>
      <c r="U194" s="4"/>
      <c r="V194" s="4"/>
    </row>
    <row r="195" spans="20:22">
      <c r="T195" s="60"/>
      <c r="U195" s="4"/>
      <c r="V195" s="4"/>
    </row>
    <row r="196" spans="20:22">
      <c r="T196" s="60"/>
      <c r="U196" s="4"/>
      <c r="V196" s="4"/>
    </row>
    <row r="197" spans="20:22">
      <c r="T197" s="60"/>
      <c r="U197" s="4"/>
      <c r="V197" s="4"/>
    </row>
    <row r="198" spans="20:22">
      <c r="T198" s="60"/>
      <c r="U198" s="4"/>
      <c r="V198" s="4"/>
    </row>
    <row r="199" spans="20:22">
      <c r="T199" s="60"/>
      <c r="U199" s="4"/>
      <c r="V199" s="4"/>
    </row>
    <row r="200" spans="20:22">
      <c r="T200" s="60"/>
      <c r="U200" s="4"/>
      <c r="V200" s="4"/>
    </row>
    <row r="201" spans="20:22">
      <c r="T201" s="60"/>
      <c r="U201" s="4"/>
      <c r="V201" s="4"/>
    </row>
    <row r="202" spans="20:22">
      <c r="T202" s="60"/>
      <c r="U202" s="4"/>
      <c r="V202" s="4"/>
    </row>
    <row r="203" spans="20:22">
      <c r="T203" s="60"/>
      <c r="U203" s="4"/>
      <c r="V203" s="4"/>
    </row>
    <row r="204" spans="20:22">
      <c r="T204" s="60"/>
      <c r="U204" s="4"/>
      <c r="V204" s="4"/>
    </row>
    <row r="205" spans="20:22">
      <c r="T205" s="60"/>
      <c r="U205" s="4"/>
      <c r="V205" s="4"/>
    </row>
    <row r="206" spans="20:22">
      <c r="T206" s="60"/>
      <c r="U206" s="4"/>
      <c r="V206" s="4"/>
    </row>
    <row r="207" spans="20:22">
      <c r="T207" s="60"/>
      <c r="U207" s="4"/>
      <c r="V207" s="4"/>
    </row>
    <row r="208" spans="20:22">
      <c r="T208" s="60"/>
      <c r="U208" s="4"/>
      <c r="V208" s="4"/>
    </row>
    <row r="209" spans="20:22">
      <c r="T209" s="60"/>
      <c r="U209" s="4"/>
      <c r="V209" s="4"/>
    </row>
    <row r="210" spans="20:22">
      <c r="T210" s="60"/>
      <c r="U210" s="4"/>
      <c r="V210" s="4"/>
    </row>
    <row r="211" spans="20:22">
      <c r="T211" s="60"/>
      <c r="U211" s="4"/>
      <c r="V211" s="4"/>
    </row>
    <row r="212" spans="20:22">
      <c r="T212" s="60"/>
      <c r="U212" s="4"/>
      <c r="V212" s="4"/>
    </row>
    <row r="213" spans="20:22">
      <c r="T213" s="60"/>
      <c r="U213" s="4"/>
      <c r="V213" s="4"/>
    </row>
    <row r="214" spans="20:22">
      <c r="T214" s="60"/>
      <c r="U214" s="4"/>
      <c r="V214" s="4"/>
    </row>
    <row r="215" spans="20:22">
      <c r="T215" s="60"/>
      <c r="U215" s="4"/>
      <c r="V215" s="4"/>
    </row>
    <row r="216" spans="20:22">
      <c r="T216" s="60"/>
      <c r="U216" s="4"/>
      <c r="V216" s="4"/>
    </row>
    <row r="217" spans="20:22">
      <c r="T217" s="60"/>
      <c r="U217" s="4"/>
      <c r="V217" s="4"/>
    </row>
    <row r="218" spans="20:22">
      <c r="T218" s="60"/>
      <c r="U218" s="4"/>
      <c r="V218" s="4"/>
    </row>
    <row r="219" spans="20:22">
      <c r="T219" s="60"/>
      <c r="U219" s="4"/>
      <c r="V219" s="4"/>
    </row>
    <row r="220" spans="20:22">
      <c r="T220" s="60"/>
      <c r="U220" s="4"/>
      <c r="V220" s="4"/>
    </row>
    <row r="221" spans="20:22">
      <c r="T221" s="60"/>
      <c r="U221" s="4"/>
      <c r="V221" s="4"/>
    </row>
    <row r="222" spans="20:22">
      <c r="T222" s="60"/>
      <c r="U222" s="4"/>
      <c r="V222" s="4"/>
    </row>
    <row r="223" spans="20:22">
      <c r="T223" s="60"/>
      <c r="U223" s="4"/>
      <c r="V223" s="4"/>
    </row>
    <row r="224" spans="20:22">
      <c r="T224" s="60"/>
      <c r="U224" s="4"/>
      <c r="V224" s="4"/>
    </row>
    <row r="225" spans="20:22">
      <c r="T225" s="60"/>
      <c r="U225" s="4"/>
      <c r="V225" s="4"/>
    </row>
    <row r="226" spans="20:22">
      <c r="T226" s="60"/>
      <c r="U226" s="4"/>
      <c r="V226" s="4"/>
    </row>
    <row r="227" spans="20:22">
      <c r="T227" s="60"/>
      <c r="U227" s="4"/>
      <c r="V227" s="4"/>
    </row>
    <row r="228" spans="20:22">
      <c r="T228" s="60"/>
      <c r="U228" s="4"/>
      <c r="V228" s="4"/>
    </row>
    <row r="229" spans="20:22">
      <c r="T229" s="60"/>
      <c r="U229" s="4"/>
      <c r="V229" s="4"/>
    </row>
    <row r="230" spans="20:22">
      <c r="T230" s="60"/>
      <c r="U230" s="4"/>
      <c r="V230" s="4"/>
    </row>
    <row r="231" spans="20:22">
      <c r="T231" s="60"/>
      <c r="U231" s="4"/>
      <c r="V231" s="4"/>
    </row>
    <row r="232" spans="20:22">
      <c r="T232" s="60"/>
      <c r="U232" s="4"/>
      <c r="V232" s="4"/>
    </row>
    <row r="233" spans="20:22">
      <c r="T233" s="60"/>
      <c r="U233" s="4"/>
      <c r="V233" s="4"/>
    </row>
    <row r="234" spans="20:22">
      <c r="T234" s="60"/>
      <c r="U234" s="4"/>
      <c r="V234" s="4"/>
    </row>
    <row r="235" spans="20:22">
      <c r="T235" s="60"/>
      <c r="U235" s="4"/>
      <c r="V235" s="4"/>
    </row>
    <row r="236" spans="20:22">
      <c r="T236" s="60"/>
      <c r="U236" s="4"/>
      <c r="V236" s="4"/>
    </row>
    <row r="237" spans="20:22">
      <c r="T237" s="60"/>
      <c r="U237" s="4"/>
      <c r="V237" s="4"/>
    </row>
    <row r="238" spans="20:22">
      <c r="T238" s="60"/>
      <c r="U238" s="4"/>
      <c r="V238" s="4"/>
    </row>
    <row r="239" spans="20:22">
      <c r="T239" s="60"/>
      <c r="U239" s="4"/>
      <c r="V239" s="4"/>
    </row>
    <row r="240" spans="20:22">
      <c r="T240" s="60"/>
      <c r="U240" s="4"/>
      <c r="V240" s="4"/>
    </row>
    <row r="241" spans="20:22">
      <c r="T241" s="60"/>
      <c r="U241" s="4"/>
      <c r="V241" s="4"/>
    </row>
    <row r="242" spans="20:22">
      <c r="T242" s="60"/>
      <c r="U242" s="4"/>
      <c r="V242" s="4"/>
    </row>
    <row r="243" spans="20:22">
      <c r="T243" s="60"/>
      <c r="U243" s="4"/>
      <c r="V243" s="4"/>
    </row>
    <row r="244" spans="20:22">
      <c r="T244" s="60"/>
      <c r="U244" s="4"/>
      <c r="V244" s="4"/>
    </row>
    <row r="245" spans="20:22">
      <c r="T245" s="60"/>
      <c r="U245" s="4"/>
      <c r="V245" s="4"/>
    </row>
    <row r="246" spans="20:22">
      <c r="T246" s="60"/>
      <c r="U246" s="4"/>
      <c r="V246" s="4"/>
    </row>
    <row r="247" spans="20:22">
      <c r="T247" s="60"/>
      <c r="U247" s="4"/>
      <c r="V247" s="4"/>
    </row>
    <row r="248" spans="20:22">
      <c r="T248" s="60"/>
      <c r="U248" s="4"/>
      <c r="V248" s="4"/>
    </row>
    <row r="249" spans="20:22">
      <c r="T249" s="60"/>
      <c r="U249" s="4"/>
      <c r="V249" s="4"/>
    </row>
    <row r="250" spans="20:22">
      <c r="T250" s="60"/>
      <c r="U250" s="4"/>
      <c r="V250" s="4"/>
    </row>
    <row r="251" spans="20:22">
      <c r="T251" s="60"/>
      <c r="U251" s="4"/>
      <c r="V251" s="4"/>
    </row>
    <row r="252" spans="20:22">
      <c r="T252" s="60"/>
      <c r="U252" s="4"/>
      <c r="V252" s="4"/>
    </row>
    <row r="253" spans="20:22">
      <c r="T253" s="60"/>
      <c r="U253" s="4"/>
      <c r="V253" s="4"/>
    </row>
    <row r="254" spans="20:22">
      <c r="T254" s="60"/>
      <c r="U254" s="4"/>
      <c r="V254" s="4"/>
    </row>
    <row r="255" spans="20:22">
      <c r="T255" s="60"/>
      <c r="U255" s="4"/>
      <c r="V255" s="4"/>
    </row>
    <row r="256" spans="20:22">
      <c r="T256" s="60"/>
      <c r="U256" s="4"/>
      <c r="V256" s="4"/>
    </row>
    <row r="257" spans="20:22">
      <c r="T257" s="60"/>
      <c r="U257" s="4"/>
      <c r="V257" s="4"/>
    </row>
    <row r="258" spans="20:22">
      <c r="T258" s="60"/>
      <c r="U258" s="4"/>
      <c r="V258" s="4"/>
    </row>
    <row r="259" spans="20:22">
      <c r="T259" s="60"/>
      <c r="U259" s="4"/>
      <c r="V259" s="4"/>
    </row>
    <row r="260" spans="20:22">
      <c r="T260" s="60"/>
      <c r="U260" s="4"/>
      <c r="V260" s="4"/>
    </row>
    <row r="261" spans="20:22">
      <c r="T261" s="60"/>
      <c r="U261" s="4"/>
      <c r="V261" s="4"/>
    </row>
    <row r="262" spans="20:22">
      <c r="T262" s="60"/>
      <c r="U262" s="4"/>
      <c r="V262" s="4"/>
    </row>
    <row r="263" spans="20:22">
      <c r="T263" s="60"/>
      <c r="U263" s="4"/>
      <c r="V263" s="4"/>
    </row>
    <row r="264" spans="20:22">
      <c r="T264" s="60"/>
      <c r="U264" s="4"/>
      <c r="V264" s="4"/>
    </row>
    <row r="265" spans="20:22">
      <c r="T265" s="60"/>
      <c r="U265" s="4"/>
      <c r="V265" s="4"/>
    </row>
    <row r="266" spans="20:22">
      <c r="T266" s="60"/>
      <c r="U266" s="4"/>
      <c r="V266" s="4"/>
    </row>
    <row r="267" spans="20:22">
      <c r="T267" s="60"/>
      <c r="U267" s="4"/>
      <c r="V267" s="4"/>
    </row>
    <row r="268" spans="20:22">
      <c r="T268" s="60"/>
      <c r="U268" s="4"/>
      <c r="V268" s="4"/>
    </row>
    <row r="269" spans="20:22">
      <c r="T269" s="60"/>
      <c r="U269" s="4"/>
      <c r="V269" s="4"/>
    </row>
    <row r="270" spans="20:22">
      <c r="T270" s="60"/>
      <c r="U270" s="4"/>
      <c r="V270" s="4"/>
    </row>
    <row r="271" spans="20:22">
      <c r="T271" s="60"/>
      <c r="U271" s="4"/>
      <c r="V271" s="4"/>
    </row>
    <row r="272" spans="20:22">
      <c r="T272" s="60"/>
      <c r="U272" s="4"/>
      <c r="V272" s="4"/>
    </row>
    <row r="273" spans="20:22">
      <c r="T273" s="60"/>
      <c r="U273" s="4"/>
      <c r="V273" s="4"/>
    </row>
    <row r="274" spans="20:22">
      <c r="T274" s="60"/>
      <c r="U274" s="4"/>
      <c r="V274" s="4"/>
    </row>
    <row r="275" spans="20:22">
      <c r="T275" s="60"/>
      <c r="U275" s="4"/>
      <c r="V275" s="4"/>
    </row>
    <row r="276" spans="20:22">
      <c r="T276" s="60"/>
      <c r="U276" s="4"/>
      <c r="V276" s="4"/>
    </row>
    <row r="277" spans="20:22">
      <c r="T277" s="60"/>
      <c r="U277" s="4"/>
      <c r="V277" s="4"/>
    </row>
    <row r="278" spans="20:22">
      <c r="T278" s="60"/>
      <c r="U278" s="4"/>
      <c r="V278" s="4"/>
    </row>
    <row r="279" spans="20:22">
      <c r="T279" s="60"/>
      <c r="U279" s="4"/>
      <c r="V279" s="4"/>
    </row>
    <row r="280" spans="20:22">
      <c r="T280" s="60"/>
      <c r="U280" s="4"/>
      <c r="V280" s="4"/>
    </row>
    <row r="281" spans="20:22">
      <c r="T281" s="60"/>
      <c r="U281" s="4"/>
      <c r="V281" s="4"/>
    </row>
    <row r="282" spans="20:22">
      <c r="T282" s="60"/>
      <c r="U282" s="4"/>
      <c r="V282" s="4"/>
    </row>
    <row r="283" spans="20:22">
      <c r="T283" s="60"/>
      <c r="U283" s="4"/>
      <c r="V283" s="4"/>
    </row>
    <row r="284" spans="20:22">
      <c r="T284" s="60"/>
      <c r="U284" s="4"/>
      <c r="V284" s="4"/>
    </row>
    <row r="285" spans="20:22">
      <c r="T285" s="60"/>
      <c r="U285" s="4"/>
      <c r="V285" s="4"/>
    </row>
    <row r="286" spans="20:22">
      <c r="T286" s="60"/>
      <c r="U286" s="4"/>
      <c r="V286" s="4"/>
    </row>
    <row r="287" spans="20:22">
      <c r="T287" s="60"/>
      <c r="U287" s="4"/>
      <c r="V287" s="4"/>
    </row>
    <row r="288" spans="20:22">
      <c r="T288" s="60"/>
      <c r="U288" s="4"/>
      <c r="V288" s="4"/>
    </row>
    <row r="289" spans="20:22">
      <c r="T289" s="60"/>
      <c r="U289" s="4"/>
      <c r="V289" s="4"/>
    </row>
    <row r="290" spans="20:22">
      <c r="T290" s="60"/>
      <c r="U290" s="4"/>
      <c r="V290" s="4"/>
    </row>
    <row r="291" spans="20:22">
      <c r="T291" s="60"/>
      <c r="U291" s="4"/>
      <c r="V291" s="4"/>
    </row>
    <row r="292" spans="20:22">
      <c r="T292" s="60"/>
      <c r="U292" s="4"/>
      <c r="V292" s="4"/>
    </row>
    <row r="293" spans="20:22">
      <c r="T293" s="60"/>
      <c r="U293" s="4"/>
      <c r="V293" s="4"/>
    </row>
    <row r="294" spans="20:22">
      <c r="T294" s="60"/>
      <c r="U294" s="4"/>
      <c r="V294" s="4"/>
    </row>
    <row r="295" spans="20:22">
      <c r="T295" s="60"/>
      <c r="U295" s="4"/>
      <c r="V295" s="4"/>
    </row>
    <row r="296" spans="20:22">
      <c r="T296" s="60"/>
      <c r="U296" s="4"/>
      <c r="V296" s="4"/>
    </row>
    <row r="297" spans="20:22">
      <c r="T297" s="60"/>
      <c r="U297" s="4"/>
      <c r="V297" s="4"/>
    </row>
    <row r="298" spans="20:22">
      <c r="T298" s="60"/>
      <c r="U298" s="4"/>
      <c r="V298" s="4"/>
    </row>
    <row r="299" spans="20:22">
      <c r="T299" s="4"/>
      <c r="U299" s="4"/>
      <c r="V299" s="4"/>
    </row>
    <row r="300" spans="20:22">
      <c r="T300" s="4"/>
      <c r="U300" s="4"/>
      <c r="V300" s="4"/>
    </row>
    <row r="301" spans="20:22">
      <c r="T301" s="4"/>
      <c r="U301" s="4"/>
      <c r="V301" s="4"/>
    </row>
    <row r="302" spans="20:22">
      <c r="T302" s="4"/>
      <c r="U302" s="4"/>
      <c r="V302" s="4"/>
    </row>
    <row r="303" spans="20:22">
      <c r="T303" s="4"/>
      <c r="U303" s="4"/>
      <c r="V303" s="4"/>
    </row>
    <row r="304" spans="20:22">
      <c r="T304" s="4"/>
      <c r="U304" s="4"/>
      <c r="V304" s="4"/>
    </row>
    <row r="305" spans="20:22">
      <c r="T305" s="4"/>
      <c r="U305" s="4"/>
      <c r="V305" s="4"/>
    </row>
    <row r="306" spans="20:22">
      <c r="T306" s="4"/>
      <c r="U306" s="4"/>
      <c r="V306" s="4"/>
    </row>
    <row r="307" spans="20:22">
      <c r="T307" s="4"/>
      <c r="U307" s="4"/>
      <c r="V307" s="4"/>
    </row>
    <row r="308" spans="20:22">
      <c r="T308" s="4"/>
      <c r="U308" s="4"/>
      <c r="V308" s="4"/>
    </row>
    <row r="309" spans="20:22">
      <c r="T309" s="4"/>
      <c r="U309" s="4"/>
      <c r="V309" s="4"/>
    </row>
    <row r="310" spans="20:22">
      <c r="T310" s="4"/>
      <c r="U310" s="4"/>
      <c r="V310" s="4"/>
    </row>
    <row r="311" spans="20:22">
      <c r="T311" s="4"/>
      <c r="U311" s="4"/>
      <c r="V311" s="4"/>
    </row>
    <row r="312" spans="20:22">
      <c r="T312" s="4"/>
      <c r="U312" s="4"/>
      <c r="V312" s="4"/>
    </row>
    <row r="313" spans="20:22">
      <c r="T313" s="4"/>
      <c r="U313" s="4"/>
      <c r="V313" s="4"/>
    </row>
    <row r="314" spans="20:22">
      <c r="T314" s="4"/>
      <c r="U314" s="4"/>
      <c r="V314" s="4"/>
    </row>
    <row r="315" spans="20:22">
      <c r="T315" s="4"/>
      <c r="U315" s="4"/>
      <c r="V315" s="4"/>
    </row>
    <row r="316" spans="20:22">
      <c r="T316" s="4"/>
      <c r="U316" s="4"/>
      <c r="V316" s="4"/>
    </row>
    <row r="317" spans="20:22">
      <c r="T317" s="4"/>
      <c r="U317" s="4"/>
      <c r="V317" s="4"/>
    </row>
    <row r="318" spans="20:22">
      <c r="T318" s="4"/>
      <c r="U318" s="4"/>
      <c r="V318" s="4"/>
    </row>
    <row r="319" spans="20:22">
      <c r="T319" s="4"/>
      <c r="U319" s="4"/>
      <c r="V319" s="4"/>
    </row>
    <row r="320" spans="20:22">
      <c r="T320" s="4"/>
      <c r="U320" s="4"/>
      <c r="V320" s="4"/>
    </row>
    <row r="321" spans="20:22">
      <c r="T321" s="4"/>
      <c r="U321" s="4"/>
      <c r="V321" s="4"/>
    </row>
    <row r="322" spans="20:22">
      <c r="T322" s="4"/>
      <c r="U322" s="4"/>
      <c r="V322" s="4"/>
    </row>
    <row r="323" spans="20:22">
      <c r="T323" s="4"/>
      <c r="U323" s="4"/>
      <c r="V323" s="4"/>
    </row>
    <row r="324" spans="20:22">
      <c r="T324" s="4"/>
      <c r="U324" s="4"/>
      <c r="V324" s="4"/>
    </row>
    <row r="325" spans="20:22">
      <c r="T325" s="4"/>
      <c r="U325" s="4"/>
      <c r="V325" s="4"/>
    </row>
    <row r="326" spans="20:22">
      <c r="T326" s="4"/>
      <c r="U326" s="4"/>
      <c r="V326" s="4"/>
    </row>
    <row r="327" spans="20:22">
      <c r="T327" s="4"/>
      <c r="U327" s="4"/>
      <c r="V327" s="4"/>
    </row>
    <row r="328" spans="20:22">
      <c r="T328" s="4"/>
      <c r="U328" s="4"/>
      <c r="V328" s="4"/>
    </row>
    <row r="329" spans="20:22">
      <c r="T329" s="4"/>
      <c r="U329" s="4"/>
      <c r="V329" s="4"/>
    </row>
    <row r="330" spans="20:22">
      <c r="T330" s="4"/>
      <c r="U330" s="4"/>
      <c r="V330" s="4"/>
    </row>
    <row r="331" spans="20:22">
      <c r="T331" s="4"/>
      <c r="U331" s="4"/>
      <c r="V331" s="4"/>
    </row>
    <row r="332" spans="20:22">
      <c r="T332" s="4"/>
      <c r="U332" s="4"/>
      <c r="V332" s="4"/>
    </row>
    <row r="333" spans="20:22">
      <c r="T333" s="4"/>
      <c r="U333" s="4"/>
      <c r="V333" s="4"/>
    </row>
    <row r="334" spans="20:22">
      <c r="T334" s="4"/>
      <c r="U334" s="4"/>
      <c r="V334" s="4"/>
    </row>
    <row r="335" spans="20:22">
      <c r="T335" s="4"/>
      <c r="U335" s="4"/>
      <c r="V335" s="4"/>
    </row>
    <row r="336" spans="20:22">
      <c r="T336" s="4"/>
      <c r="U336" s="4"/>
      <c r="V336" s="4"/>
    </row>
    <row r="337" spans="20:22">
      <c r="T337" s="4"/>
      <c r="U337" s="4"/>
      <c r="V337" s="4"/>
    </row>
    <row r="338" spans="20:22">
      <c r="T338" s="4"/>
      <c r="U338" s="4"/>
      <c r="V338" s="4"/>
    </row>
    <row r="339" spans="20:22">
      <c r="T339" s="4"/>
      <c r="U339" s="4"/>
      <c r="V339" s="4"/>
    </row>
    <row r="340" spans="20:22">
      <c r="T340" s="4"/>
      <c r="U340" s="4"/>
      <c r="V340" s="4"/>
    </row>
    <row r="341" spans="20:22">
      <c r="T341" s="4"/>
      <c r="U341" s="4"/>
      <c r="V341" s="4"/>
    </row>
    <row r="342" spans="20:22">
      <c r="T342" s="4"/>
      <c r="U342" s="4"/>
      <c r="V342" s="4"/>
    </row>
    <row r="343" spans="20:22">
      <c r="T343" s="4"/>
      <c r="U343" s="4"/>
      <c r="V343" s="4"/>
    </row>
    <row r="344" spans="20:22">
      <c r="T344" s="4"/>
      <c r="U344" s="4"/>
      <c r="V344" s="4"/>
    </row>
    <row r="345" spans="20:22">
      <c r="T345" s="4"/>
      <c r="U345" s="4"/>
      <c r="V345" s="4"/>
    </row>
    <row r="346" spans="20:22">
      <c r="T346" s="4"/>
      <c r="U346" s="4"/>
      <c r="V346" s="4"/>
    </row>
    <row r="347" spans="20:22">
      <c r="T347" s="4"/>
      <c r="U347" s="4"/>
      <c r="V347" s="4"/>
    </row>
    <row r="348" spans="20:22">
      <c r="T348" s="4"/>
      <c r="U348" s="4"/>
      <c r="V348" s="4"/>
    </row>
    <row r="349" spans="20:22">
      <c r="T349" s="4"/>
      <c r="U349" s="4"/>
      <c r="V349" s="4"/>
    </row>
    <row r="350" spans="20:22">
      <c r="T350" s="4"/>
      <c r="U350" s="4"/>
      <c r="V350" s="4"/>
    </row>
    <row r="351" spans="20:22">
      <c r="T351" s="4"/>
      <c r="U351" s="4"/>
      <c r="V351" s="4"/>
    </row>
    <row r="352" spans="20:22">
      <c r="T352" s="4"/>
      <c r="U352" s="4"/>
      <c r="V352" s="4"/>
    </row>
    <row r="353" spans="20:22">
      <c r="T353" s="4"/>
      <c r="U353" s="4"/>
      <c r="V353" s="4"/>
    </row>
    <row r="354" spans="20:22">
      <c r="T354" s="4"/>
      <c r="U354" s="4"/>
      <c r="V354" s="4"/>
    </row>
    <row r="355" spans="20:22">
      <c r="T355" s="4"/>
      <c r="U355" s="4"/>
      <c r="V355" s="4"/>
    </row>
    <row r="356" spans="20:22">
      <c r="T356" s="4"/>
      <c r="U356" s="4"/>
      <c r="V356" s="4"/>
    </row>
    <row r="357" spans="20:22">
      <c r="T357" s="4"/>
      <c r="U357" s="4"/>
      <c r="V357" s="4"/>
    </row>
    <row r="358" spans="20:22">
      <c r="T358" s="4"/>
      <c r="U358" s="4"/>
      <c r="V358" s="4"/>
    </row>
    <row r="359" spans="20:22">
      <c r="T359" s="4"/>
      <c r="U359" s="4"/>
      <c r="V359" s="4"/>
    </row>
    <row r="360" spans="20:22">
      <c r="T360" s="4"/>
      <c r="U360" s="4"/>
      <c r="V360" s="4"/>
    </row>
    <row r="361" spans="20:22">
      <c r="T361" s="4"/>
      <c r="U361" s="4"/>
      <c r="V361" s="4"/>
    </row>
    <row r="362" spans="20:22">
      <c r="T362" s="4"/>
      <c r="U362" s="4"/>
      <c r="V362" s="4"/>
    </row>
    <row r="363" spans="20:22">
      <c r="T363" s="4"/>
      <c r="U363" s="4"/>
      <c r="V363" s="4"/>
    </row>
    <row r="364" spans="20:22">
      <c r="T364" s="4"/>
      <c r="U364" s="4"/>
      <c r="V364" s="4"/>
    </row>
    <row r="365" spans="20:22">
      <c r="T365" s="4"/>
      <c r="U365" s="4"/>
      <c r="V365" s="4"/>
    </row>
  </sheetData>
  <sheetProtection selectLockedCells="1"/>
  <mergeCells count="118">
    <mergeCell ref="R46:S46"/>
    <mergeCell ref="N37:S39"/>
    <mergeCell ref="A41:B41"/>
    <mergeCell ref="A42:O43"/>
    <mergeCell ref="P42:Q42"/>
    <mergeCell ref="R42:S42"/>
    <mergeCell ref="P43:Q45"/>
    <mergeCell ref="R43:S45"/>
    <mergeCell ref="A44:O44"/>
    <mergeCell ref="A45:O45"/>
    <mergeCell ref="A33:B33"/>
    <mergeCell ref="A34:B35"/>
    <mergeCell ref="C34:K35"/>
    <mergeCell ref="L34:M35"/>
    <mergeCell ref="N34:S35"/>
    <mergeCell ref="A36:B39"/>
    <mergeCell ref="C36:K39"/>
    <mergeCell ref="L36:M36"/>
    <mergeCell ref="N36:S36"/>
    <mergeCell ref="L37:M39"/>
    <mergeCell ref="A31:D31"/>
    <mergeCell ref="F31:J31"/>
    <mergeCell ref="K31:N31"/>
    <mergeCell ref="O31:Q31"/>
    <mergeCell ref="R31:S31"/>
    <mergeCell ref="K32:N32"/>
    <mergeCell ref="O32:Q32"/>
    <mergeCell ref="R32:S32"/>
    <mergeCell ref="A29:E29"/>
    <mergeCell ref="F29:J29"/>
    <mergeCell ref="K29:N29"/>
    <mergeCell ref="O29:Q29"/>
    <mergeCell ref="R29:S29"/>
    <mergeCell ref="A30:D30"/>
    <mergeCell ref="F30:J30"/>
    <mergeCell ref="K30:N30"/>
    <mergeCell ref="O30:Q30"/>
    <mergeCell ref="R30:S30"/>
    <mergeCell ref="A27:G27"/>
    <mergeCell ref="K27:L27"/>
    <mergeCell ref="M27:N27"/>
    <mergeCell ref="O27:Q27"/>
    <mergeCell ref="R27:S27"/>
    <mergeCell ref="A28:G28"/>
    <mergeCell ref="K28:L28"/>
    <mergeCell ref="M28:N28"/>
    <mergeCell ref="O28:Q28"/>
    <mergeCell ref="R28:S28"/>
    <mergeCell ref="A25:G25"/>
    <mergeCell ref="K25:L25"/>
    <mergeCell ref="M25:N25"/>
    <mergeCell ref="O25:Q25"/>
    <mergeCell ref="R25:S25"/>
    <mergeCell ref="A26:G26"/>
    <mergeCell ref="K26:L26"/>
    <mergeCell ref="M26:N26"/>
    <mergeCell ref="O26:Q26"/>
    <mergeCell ref="R26:S26"/>
    <mergeCell ref="A23:G23"/>
    <mergeCell ref="K23:L23"/>
    <mergeCell ref="M23:N23"/>
    <mergeCell ref="O23:Q23"/>
    <mergeCell ref="R23:S23"/>
    <mergeCell ref="A24:G24"/>
    <mergeCell ref="K24:L24"/>
    <mergeCell ref="M24:N24"/>
    <mergeCell ref="O24:Q24"/>
    <mergeCell ref="R24:S24"/>
    <mergeCell ref="A21:G21"/>
    <mergeCell ref="K21:L21"/>
    <mergeCell ref="M21:N21"/>
    <mergeCell ref="O21:Q21"/>
    <mergeCell ref="R21:S21"/>
    <mergeCell ref="A22:G22"/>
    <mergeCell ref="K22:L22"/>
    <mergeCell ref="M22:N22"/>
    <mergeCell ref="O22:Q22"/>
    <mergeCell ref="R22:S22"/>
    <mergeCell ref="A19:G19"/>
    <mergeCell ref="K19:L19"/>
    <mergeCell ref="M19:N19"/>
    <mergeCell ref="O19:Q19"/>
    <mergeCell ref="R19:S19"/>
    <mergeCell ref="A20:G20"/>
    <mergeCell ref="K20:L20"/>
    <mergeCell ref="M20:N20"/>
    <mergeCell ref="O20:Q20"/>
    <mergeCell ref="R20:S20"/>
    <mergeCell ref="A17:G17"/>
    <mergeCell ref="K17:L17"/>
    <mergeCell ref="M17:N17"/>
    <mergeCell ref="O17:Q17"/>
    <mergeCell ref="R17:S17"/>
    <mergeCell ref="A18:G18"/>
    <mergeCell ref="K18:L18"/>
    <mergeCell ref="M18:N18"/>
    <mergeCell ref="O18:Q18"/>
    <mergeCell ref="R18:S18"/>
    <mergeCell ref="M2:N2"/>
    <mergeCell ref="O3:S3"/>
    <mergeCell ref="A4:S4"/>
    <mergeCell ref="A7:G8"/>
    <mergeCell ref="H7:J8"/>
    <mergeCell ref="N9:S9"/>
    <mergeCell ref="G14:J14"/>
    <mergeCell ref="A16:J16"/>
    <mergeCell ref="K16:L16"/>
    <mergeCell ref="M16:N16"/>
    <mergeCell ref="O16:Q16"/>
    <mergeCell ref="R16:S16"/>
    <mergeCell ref="N10:S10"/>
    <mergeCell ref="A11:B12"/>
    <mergeCell ref="D11:J12"/>
    <mergeCell ref="N11:S11"/>
    <mergeCell ref="N12:S12"/>
    <mergeCell ref="A13:B13"/>
    <mergeCell ref="D13:G13"/>
    <mergeCell ref="N13:S13"/>
  </mergeCells>
  <phoneticPr fontId="19"/>
  <dataValidations count="1">
    <dataValidation type="list" allowBlank="1" showInputMessage="1" showErrorMessage="1" sqref="J17:J28">
      <formula1>$A$32</formula1>
    </dataValidation>
  </dataValidations>
  <pageMargins left="0.70866141732283472" right="0.31496062992125984" top="0.59055118110236227" bottom="0.19685039370078741" header="0.31496062992125984" footer="0.31496062992125984"/>
  <pageSetup paperSize="9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軽減税率（8%）の入力方法</vt:lpstr>
      <vt:lpstr>'軽減税率（8%）の入力方法'!Print_Area</vt:lpstr>
      <vt:lpstr>入力用!Print_Area</vt:lpstr>
    </vt:vector>
  </TitlesOfParts>
  <Company>トヨタＬ＆Ｆ近畿株式会社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002478</dc:creator>
  <cp:lastModifiedBy>LocalUser</cp:lastModifiedBy>
  <cp:lastPrinted>2023-08-28T06:12:32Z</cp:lastPrinted>
  <dcterms:created xsi:type="dcterms:W3CDTF">2017-11-17T05:04:00Z</dcterms:created>
  <dcterms:modified xsi:type="dcterms:W3CDTF">2023-09-26T06:34:43Z</dcterms:modified>
</cp:coreProperties>
</file>